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sandeepsahni/Desktop/Sahayak Pro Tools/"/>
    </mc:Choice>
  </mc:AlternateContent>
  <xr:revisionPtr revIDLastSave="0" documentId="8_{F0FE2A3B-602F-9E40-9EB3-6F0DB03E09CE}" xr6:coauthVersionLast="46" xr6:coauthVersionMax="46" xr10:uidLastSave="{00000000-0000-0000-0000-000000000000}"/>
  <bookViews>
    <workbookView xWindow="0" yWindow="500" windowWidth="28800" windowHeight="16380" activeTab="1" xr2:uid="{00000000-000D-0000-FFFF-FFFF00000000}"/>
  </bookViews>
  <sheets>
    <sheet name="SIP Calculator (Trainer)" sheetId="5" r:id="rId1"/>
    <sheet name="SIP Calculator (Candidate)" sheetId="6" r:id="rId2"/>
  </sheets>
  <externalReferences>
    <externalReference r:id="rId3"/>
    <externalReference r:id="rId4"/>
  </externalReferences>
  <definedNames>
    <definedName name="Age">[1]Data!$D$47</definedName>
    <definedName name="CII_Table">'[2]CII Value'!$B$2:$C$44</definedName>
    <definedName name="Demo_Mat">#REF!</definedName>
    <definedName name="Demo_Score">#REF!</definedName>
    <definedName name="Inflation">[1]Data!$E$298</definedName>
    <definedName name="PlanDate">[1]Data!$G$36</definedName>
    <definedName name="Port_Mat">#REF!</definedName>
    <definedName name="Risk_Demo_Mat">#REF!</definedName>
    <definedName name="Risk_Mat">#REF!</definedName>
    <definedName name="Risk_Score">#REF!</definedName>
    <definedName name="scores">#REF!</definedName>
    <definedName name="Tax_Rates">#REF!</definedName>
    <definedName name="Wife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6" l="1"/>
  <c r="S20" i="6" s="1"/>
  <c r="H16" i="6"/>
  <c r="E20" i="6" s="1"/>
  <c r="AA9" i="6"/>
  <c r="Z9" i="6"/>
  <c r="Y9" i="6"/>
  <c r="L9" i="6"/>
  <c r="M9" i="6" s="1"/>
  <c r="K9" i="6"/>
  <c r="J9" i="6"/>
  <c r="I10" i="6" l="1"/>
  <c r="J10" i="6" s="1"/>
  <c r="AB9" i="6"/>
  <c r="X10" i="6"/>
  <c r="X11" i="6" s="1"/>
  <c r="W16" i="5"/>
  <c r="Y10" i="5" s="1"/>
  <c r="H16" i="5"/>
  <c r="J10" i="5" s="1"/>
  <c r="AB9" i="5"/>
  <c r="AA9" i="5"/>
  <c r="Z9" i="5"/>
  <c r="M9" i="5"/>
  <c r="L9" i="5"/>
  <c r="K9" i="5"/>
  <c r="K10" i="6" l="1"/>
  <c r="I11" i="6"/>
  <c r="L11" i="6" s="1"/>
  <c r="L10" i="6"/>
  <c r="M10" i="6" s="1"/>
  <c r="Y10" i="6"/>
  <c r="AA10" i="6"/>
  <c r="AB10" i="6" s="1"/>
  <c r="Z10" i="6"/>
  <c r="Y11" i="6" s="1"/>
  <c r="AA11" i="6"/>
  <c r="Z11" i="6"/>
  <c r="X12" i="6"/>
  <c r="Z10" i="5"/>
  <c r="AC9" i="5"/>
  <c r="N9" i="5"/>
  <c r="K10" i="5"/>
  <c r="L10" i="5"/>
  <c r="Y11" i="5"/>
  <c r="AB10" i="5"/>
  <c r="AA10" i="5"/>
  <c r="M10" i="5"/>
  <c r="T20" i="5"/>
  <c r="J11" i="5"/>
  <c r="E20" i="5"/>
  <c r="AB11" i="6" l="1"/>
  <c r="I12" i="6"/>
  <c r="K12" i="6" s="1"/>
  <c r="J11" i="6"/>
  <c r="M11" i="6" s="1"/>
  <c r="K11" i="6"/>
  <c r="AA12" i="6"/>
  <c r="X13" i="6"/>
  <c r="Z12" i="6"/>
  <c r="Y12" i="6"/>
  <c r="Z11" i="5"/>
  <c r="N10" i="5"/>
  <c r="AC10" i="5"/>
  <c r="K11" i="5"/>
  <c r="J12" i="5"/>
  <c r="M11" i="5"/>
  <c r="L11" i="5"/>
  <c r="Y12" i="5"/>
  <c r="AB11" i="5"/>
  <c r="AA11" i="5"/>
  <c r="AB12" i="6" l="1"/>
  <c r="I13" i="6"/>
  <c r="L13" i="6" s="1"/>
  <c r="L12" i="6"/>
  <c r="J12" i="6"/>
  <c r="X14" i="6"/>
  <c r="Z13" i="6"/>
  <c r="Y13" i="6"/>
  <c r="AA13" i="6"/>
  <c r="Z12" i="5"/>
  <c r="AC11" i="5"/>
  <c r="N11" i="5"/>
  <c r="K12" i="5"/>
  <c r="J13" i="5"/>
  <c r="M12" i="5"/>
  <c r="L12" i="5"/>
  <c r="Y13" i="5"/>
  <c r="AB12" i="5"/>
  <c r="AA12" i="5"/>
  <c r="AB13" i="6" l="1"/>
  <c r="I14" i="6"/>
  <c r="L14" i="6" s="1"/>
  <c r="J13" i="6"/>
  <c r="K13" i="6"/>
  <c r="M12" i="6"/>
  <c r="X15" i="6"/>
  <c r="Z14" i="6"/>
  <c r="Y14" i="6"/>
  <c r="AA14" i="6"/>
  <c r="Z13" i="5"/>
  <c r="AC12" i="5"/>
  <c r="N12" i="5"/>
  <c r="K13" i="5"/>
  <c r="J14" i="5"/>
  <c r="M13" i="5"/>
  <c r="L13" i="5"/>
  <c r="Y14" i="5"/>
  <c r="AB13" i="5"/>
  <c r="AA13" i="5"/>
  <c r="AB14" i="6" l="1"/>
  <c r="M13" i="6"/>
  <c r="J14" i="6"/>
  <c r="K14" i="6"/>
  <c r="I15" i="6"/>
  <c r="I16" i="6" s="1"/>
  <c r="X16" i="6"/>
  <c r="AA15" i="6"/>
  <c r="Z15" i="6"/>
  <c r="Y15" i="6"/>
  <c r="Z14" i="5"/>
  <c r="AC13" i="5"/>
  <c r="N13" i="5"/>
  <c r="Y15" i="5"/>
  <c r="AB14" i="5"/>
  <c r="AA14" i="5"/>
  <c r="K14" i="5"/>
  <c r="J15" i="5"/>
  <c r="M14" i="5"/>
  <c r="L14" i="5"/>
  <c r="AB15" i="6" l="1"/>
  <c r="M14" i="6"/>
  <c r="K15" i="6"/>
  <c r="J15" i="6"/>
  <c r="L15" i="6"/>
  <c r="X17" i="6"/>
  <c r="Z16" i="6"/>
  <c r="Y16" i="6"/>
  <c r="AA16" i="6"/>
  <c r="K16" i="6"/>
  <c r="I17" i="6"/>
  <c r="L16" i="6"/>
  <c r="Z15" i="5"/>
  <c r="AC14" i="5"/>
  <c r="N14" i="5"/>
  <c r="Y16" i="5"/>
  <c r="AB15" i="5"/>
  <c r="AA15" i="5"/>
  <c r="K15" i="5"/>
  <c r="J16" i="5"/>
  <c r="L15" i="5"/>
  <c r="M15" i="5"/>
  <c r="J16" i="6" l="1"/>
  <c r="J17" i="6" s="1"/>
  <c r="AB16" i="6"/>
  <c r="M15" i="6"/>
  <c r="I18" i="6"/>
  <c r="L17" i="6"/>
  <c r="K17" i="6"/>
  <c r="Z17" i="6"/>
  <c r="Y17" i="6"/>
  <c r="X18" i="6"/>
  <c r="AA17" i="6"/>
  <c r="Z16" i="5"/>
  <c r="AC15" i="5"/>
  <c r="N15" i="5"/>
  <c r="J17" i="5"/>
  <c r="K16" i="5"/>
  <c r="L16" i="5"/>
  <c r="M16" i="5"/>
  <c r="AB16" i="5"/>
  <c r="Y17" i="5"/>
  <c r="AA16" i="5"/>
  <c r="M16" i="6" l="1"/>
  <c r="M17" i="6" s="1"/>
  <c r="AB17" i="6"/>
  <c r="K18" i="6"/>
  <c r="J18" i="6"/>
  <c r="I19" i="6"/>
  <c r="L18" i="6"/>
  <c r="AA18" i="6"/>
  <c r="X19" i="6"/>
  <c r="Z18" i="6"/>
  <c r="Y18" i="6"/>
  <c r="Z17" i="5"/>
  <c r="N16" i="5"/>
  <c r="AC16" i="5"/>
  <c r="Y18" i="5"/>
  <c r="AA17" i="5"/>
  <c r="Z18" i="5" s="1"/>
  <c r="AB17" i="5"/>
  <c r="K17" i="5"/>
  <c r="J18" i="5"/>
  <c r="M17" i="5"/>
  <c r="L17" i="5"/>
  <c r="AB18" i="6" l="1"/>
  <c r="M18" i="6"/>
  <c r="I20" i="6"/>
  <c r="J19" i="6"/>
  <c r="L19" i="6"/>
  <c r="K19" i="6"/>
  <c r="Z19" i="6"/>
  <c r="Y19" i="6"/>
  <c r="X20" i="6"/>
  <c r="AA19" i="6"/>
  <c r="AC17" i="5"/>
  <c r="N17" i="5"/>
  <c r="AB18" i="5"/>
  <c r="Y19" i="5"/>
  <c r="AA18" i="5"/>
  <c r="J19" i="5"/>
  <c r="K18" i="5"/>
  <c r="L18" i="5"/>
  <c r="M18" i="5"/>
  <c r="AB19" i="6" l="1"/>
  <c r="M19" i="6"/>
  <c r="AA20" i="6"/>
  <c r="X21" i="6"/>
  <c r="Z20" i="6"/>
  <c r="Y20" i="6"/>
  <c r="L20" i="6"/>
  <c r="K20" i="6"/>
  <c r="J20" i="6"/>
  <c r="I21" i="6"/>
  <c r="Z19" i="5"/>
  <c r="AC18" i="5"/>
  <c r="N18" i="5"/>
  <c r="J20" i="5"/>
  <c r="M19" i="5"/>
  <c r="K19" i="5"/>
  <c r="L19" i="5"/>
  <c r="Y20" i="5"/>
  <c r="AA19" i="5"/>
  <c r="AB19" i="5"/>
  <c r="AB20" i="6" l="1"/>
  <c r="M20" i="6"/>
  <c r="X22" i="6"/>
  <c r="Z21" i="6"/>
  <c r="Y21" i="6"/>
  <c r="AA21" i="6"/>
  <c r="I22" i="6"/>
  <c r="K21" i="6"/>
  <c r="J21" i="6"/>
  <c r="L21" i="6"/>
  <c r="Z20" i="5"/>
  <c r="AC19" i="5"/>
  <c r="N19" i="5"/>
  <c r="Y21" i="5"/>
  <c r="AB20" i="5"/>
  <c r="AA20" i="5"/>
  <c r="K20" i="5"/>
  <c r="J21" i="5"/>
  <c r="L20" i="5"/>
  <c r="M20" i="5"/>
  <c r="AB21" i="6" l="1"/>
  <c r="M21" i="6"/>
  <c r="L22" i="6"/>
  <c r="I23" i="6"/>
  <c r="K22" i="6"/>
  <c r="J22" i="6"/>
  <c r="AA22" i="6"/>
  <c r="X23" i="6"/>
  <c r="Z22" i="6"/>
  <c r="Y22" i="6"/>
  <c r="Z21" i="5"/>
  <c r="AC20" i="5"/>
  <c r="N20" i="5"/>
  <c r="M21" i="5"/>
  <c r="J22" i="5"/>
  <c r="L21" i="5"/>
  <c r="K21" i="5"/>
  <c r="Y22" i="5"/>
  <c r="AB21" i="5"/>
  <c r="AA21" i="5"/>
  <c r="AB22" i="6" l="1"/>
  <c r="M22" i="6"/>
  <c r="AA23" i="6"/>
  <c r="Y23" i="6"/>
  <c r="X24" i="6"/>
  <c r="Z23" i="6"/>
  <c r="L23" i="6"/>
  <c r="I24" i="6"/>
  <c r="K23" i="6"/>
  <c r="J23" i="6"/>
  <c r="Z22" i="5"/>
  <c r="AC21" i="5"/>
  <c r="N21" i="5"/>
  <c r="Y23" i="5"/>
  <c r="AB22" i="5"/>
  <c r="AA22" i="5"/>
  <c r="K22" i="5"/>
  <c r="L22" i="5"/>
  <c r="J23" i="5"/>
  <c r="M22" i="5"/>
  <c r="AB23" i="6" l="1"/>
  <c r="M23" i="6"/>
  <c r="AA24" i="6"/>
  <c r="X25" i="6"/>
  <c r="Z24" i="6"/>
  <c r="Y24" i="6"/>
  <c r="J24" i="6"/>
  <c r="L24" i="6"/>
  <c r="I25" i="6"/>
  <c r="K24" i="6"/>
  <c r="Z23" i="5"/>
  <c r="AC22" i="5"/>
  <c r="N22" i="5"/>
  <c r="K23" i="5"/>
  <c r="J24" i="5"/>
  <c r="L23" i="5"/>
  <c r="M23" i="5"/>
  <c r="Y24" i="5"/>
  <c r="AB23" i="5"/>
  <c r="AA23" i="5"/>
  <c r="AB24" i="6" l="1"/>
  <c r="M24" i="6"/>
  <c r="X26" i="6"/>
  <c r="Z25" i="6"/>
  <c r="Y25" i="6"/>
  <c r="AA25" i="6"/>
  <c r="I26" i="6"/>
  <c r="K25" i="6"/>
  <c r="J25" i="6"/>
  <c r="L25" i="6"/>
  <c r="Z24" i="5"/>
  <c r="AC23" i="5"/>
  <c r="N23" i="5"/>
  <c r="Y25" i="5"/>
  <c r="AB24" i="5"/>
  <c r="AA24" i="5"/>
  <c r="K24" i="5"/>
  <c r="L24" i="5"/>
  <c r="J25" i="5"/>
  <c r="M24" i="5"/>
  <c r="AB25" i="6" l="1"/>
  <c r="M25" i="6"/>
  <c r="L26" i="6"/>
  <c r="I27" i="6"/>
  <c r="K26" i="6"/>
  <c r="J26" i="6"/>
  <c r="AA26" i="6"/>
  <c r="X27" i="6"/>
  <c r="Z26" i="6"/>
  <c r="Y26" i="6"/>
  <c r="Z25" i="5"/>
  <c r="AC24" i="5"/>
  <c r="N24" i="5"/>
  <c r="K25" i="5"/>
  <c r="J26" i="5"/>
  <c r="L25" i="5"/>
  <c r="M25" i="5"/>
  <c r="Y26" i="5"/>
  <c r="AB25" i="5"/>
  <c r="AA25" i="5"/>
  <c r="AB26" i="6" l="1"/>
  <c r="M26" i="6"/>
  <c r="AA27" i="6"/>
  <c r="Y27" i="6"/>
  <c r="Z27" i="6"/>
  <c r="X28" i="6"/>
  <c r="L27" i="6"/>
  <c r="I28" i="6"/>
  <c r="K27" i="6"/>
  <c r="J27" i="6"/>
  <c r="Z26" i="5"/>
  <c r="AC25" i="5"/>
  <c r="N25" i="5"/>
  <c r="Y27" i="5"/>
  <c r="AB26" i="5"/>
  <c r="AA26" i="5"/>
  <c r="K26" i="5"/>
  <c r="J27" i="5"/>
  <c r="L26" i="5"/>
  <c r="M26" i="5"/>
  <c r="AB27" i="6" l="1"/>
  <c r="M27" i="6"/>
  <c r="AA28" i="6"/>
  <c r="X29" i="6"/>
  <c r="Z28" i="6"/>
  <c r="Y28" i="6"/>
  <c r="J28" i="6"/>
  <c r="L28" i="6"/>
  <c r="K28" i="6"/>
  <c r="I29" i="6"/>
  <c r="Z27" i="5"/>
  <c r="AC26" i="5"/>
  <c r="N26" i="5"/>
  <c r="K27" i="5"/>
  <c r="J28" i="5"/>
  <c r="M27" i="5"/>
  <c r="L27" i="5"/>
  <c r="Y28" i="5"/>
  <c r="AB27" i="5"/>
  <c r="AA27" i="5"/>
  <c r="AB28" i="6" l="1"/>
  <c r="M28" i="6"/>
  <c r="M29" i="6" s="1"/>
  <c r="X30" i="6"/>
  <c r="Z29" i="6"/>
  <c r="Y29" i="6"/>
  <c r="AB29" i="6"/>
  <c r="AA29" i="6"/>
  <c r="I30" i="6"/>
  <c r="K29" i="6"/>
  <c r="J29" i="6"/>
  <c r="L29" i="6"/>
  <c r="Z28" i="5"/>
  <c r="AC27" i="5"/>
  <c r="N27" i="5"/>
  <c r="Y29" i="5"/>
  <c r="Z29" i="5" s="1"/>
  <c r="AB28" i="5"/>
  <c r="AA28" i="5"/>
  <c r="K28" i="5"/>
  <c r="J29" i="5"/>
  <c r="L28" i="5"/>
  <c r="M28" i="5"/>
  <c r="L30" i="6" l="1"/>
  <c r="I31" i="6"/>
  <c r="K30" i="6"/>
  <c r="J30" i="6"/>
  <c r="M30" i="6" s="1"/>
  <c r="AA30" i="6"/>
  <c r="X31" i="6"/>
  <c r="Z30" i="6"/>
  <c r="AB30" i="6"/>
  <c r="Y30" i="6"/>
  <c r="AC28" i="5"/>
  <c r="N28" i="5"/>
  <c r="K29" i="5"/>
  <c r="J30" i="5"/>
  <c r="M29" i="5"/>
  <c r="L29" i="5"/>
  <c r="AC29" i="5"/>
  <c r="Y30" i="5"/>
  <c r="Z30" i="5" s="1"/>
  <c r="AB29" i="5"/>
  <c r="AA29" i="5"/>
  <c r="AB31" i="6" l="1"/>
  <c r="AA31" i="6"/>
  <c r="Y31" i="6"/>
  <c r="X32" i="6"/>
  <c r="Z31" i="6"/>
  <c r="L31" i="6"/>
  <c r="M31" i="6" s="1"/>
  <c r="I32" i="6"/>
  <c r="K31" i="6"/>
  <c r="J31" i="6"/>
  <c r="N29" i="5"/>
  <c r="J31" i="5"/>
  <c r="K30" i="5"/>
  <c r="M30" i="5"/>
  <c r="N30" i="5" s="1"/>
  <c r="L30" i="5"/>
  <c r="Y31" i="5"/>
  <c r="Z31" i="5" s="1"/>
  <c r="AC30" i="5"/>
  <c r="AB30" i="5"/>
  <c r="AA30" i="5"/>
  <c r="AB32" i="6" l="1"/>
  <c r="AA32" i="6"/>
  <c r="X33" i="6"/>
  <c r="Z32" i="6"/>
  <c r="Y32" i="6"/>
  <c r="J32" i="6"/>
  <c r="L32" i="6"/>
  <c r="M32" i="6" s="1"/>
  <c r="I33" i="6"/>
  <c r="K32" i="6"/>
  <c r="Y32" i="5"/>
  <c r="Z32" i="5" s="1"/>
  <c r="AC31" i="5"/>
  <c r="AB31" i="5"/>
  <c r="AA31" i="5"/>
  <c r="K31" i="5"/>
  <c r="J32" i="5"/>
  <c r="M31" i="5"/>
  <c r="L31" i="5"/>
  <c r="X34" i="6" l="1"/>
  <c r="Z33" i="6"/>
  <c r="Y33" i="6"/>
  <c r="AB33" i="6"/>
  <c r="AA33" i="6"/>
  <c r="I34" i="6"/>
  <c r="K33" i="6"/>
  <c r="J33" i="6"/>
  <c r="L33" i="6"/>
  <c r="M33" i="6" s="1"/>
  <c r="N31" i="5"/>
  <c r="Y33" i="5"/>
  <c r="Z33" i="5" s="1"/>
  <c r="AC32" i="5"/>
  <c r="AB32" i="5"/>
  <c r="AA32" i="5"/>
  <c r="K32" i="5"/>
  <c r="J33" i="5"/>
  <c r="M32" i="5"/>
  <c r="L32" i="5"/>
  <c r="L34" i="6" l="1"/>
  <c r="M34" i="6" s="1"/>
  <c r="I35" i="6"/>
  <c r="K34" i="6"/>
  <c r="J34" i="6"/>
  <c r="AA34" i="6"/>
  <c r="X35" i="6"/>
  <c r="Z34" i="6"/>
  <c r="Y34" i="6"/>
  <c r="AB34" i="6"/>
  <c r="N32" i="5"/>
  <c r="K33" i="5"/>
  <c r="J34" i="5"/>
  <c r="M33" i="5"/>
  <c r="L33" i="5"/>
  <c r="Y34" i="5"/>
  <c r="Z34" i="5" s="1"/>
  <c r="AC33" i="5"/>
  <c r="AB33" i="5"/>
  <c r="AA33" i="5"/>
  <c r="AB35" i="6" l="1"/>
  <c r="AA35" i="6"/>
  <c r="Y35" i="6"/>
  <c r="X36" i="6"/>
  <c r="Z35" i="6"/>
  <c r="L35" i="6"/>
  <c r="M35" i="6" s="1"/>
  <c r="I36" i="6"/>
  <c r="K35" i="6"/>
  <c r="J35" i="6"/>
  <c r="N33" i="5"/>
  <c r="Y35" i="5"/>
  <c r="Z35" i="5" s="1"/>
  <c r="AC34" i="5"/>
  <c r="AB34" i="5"/>
  <c r="AA34" i="5"/>
  <c r="K34" i="5"/>
  <c r="N34" i="5" s="1"/>
  <c r="J35" i="5"/>
  <c r="M34" i="5"/>
  <c r="L34" i="5"/>
  <c r="J36" i="6" l="1"/>
  <c r="L36" i="6"/>
  <c r="M36" i="6" s="1"/>
  <c r="I37" i="6"/>
  <c r="K36" i="6"/>
  <c r="AB36" i="6"/>
  <c r="AA36" i="6"/>
  <c r="X37" i="6"/>
  <c r="Z36" i="6"/>
  <c r="Y36" i="6"/>
  <c r="K35" i="5"/>
  <c r="J36" i="5"/>
  <c r="M35" i="5"/>
  <c r="N35" i="5" s="1"/>
  <c r="L35" i="5"/>
  <c r="Y36" i="5"/>
  <c r="Z36" i="5" s="1"/>
  <c r="AC35" i="5"/>
  <c r="AB35" i="5"/>
  <c r="AA35" i="5"/>
  <c r="X38" i="6" l="1"/>
  <c r="Z37" i="6"/>
  <c r="Y37" i="6"/>
  <c r="AB37" i="6"/>
  <c r="AA37" i="6"/>
  <c r="I38" i="6"/>
  <c r="K37" i="6"/>
  <c r="J37" i="6"/>
  <c r="L37" i="6"/>
  <c r="M37" i="6" s="1"/>
  <c r="Y37" i="5"/>
  <c r="Z37" i="5" s="1"/>
  <c r="AC36" i="5"/>
  <c r="AB36" i="5"/>
  <c r="AA36" i="5"/>
  <c r="K36" i="5"/>
  <c r="J37" i="5"/>
  <c r="M36" i="5"/>
  <c r="L36" i="5"/>
  <c r="L38" i="6" l="1"/>
  <c r="M38" i="6" s="1"/>
  <c r="I39" i="6"/>
  <c r="K38" i="6"/>
  <c r="J38" i="6"/>
  <c r="AA38" i="6"/>
  <c r="X39" i="6"/>
  <c r="Z38" i="6"/>
  <c r="AB38" i="6"/>
  <c r="Y38" i="6"/>
  <c r="N36" i="5"/>
  <c r="K37" i="5"/>
  <c r="J38" i="5"/>
  <c r="M37" i="5"/>
  <c r="L37" i="5"/>
  <c r="Y38" i="5"/>
  <c r="Z38" i="5" s="1"/>
  <c r="AC37" i="5"/>
  <c r="AB37" i="5"/>
  <c r="AA37" i="5"/>
  <c r="L39" i="6" l="1"/>
  <c r="I40" i="6"/>
  <c r="K39" i="6"/>
  <c r="J39" i="6"/>
  <c r="M39" i="6"/>
  <c r="AB39" i="6"/>
  <c r="AA39" i="6"/>
  <c r="Y39" i="6"/>
  <c r="X40" i="6"/>
  <c r="Z39" i="6"/>
  <c r="N37" i="5"/>
  <c r="Y39" i="5"/>
  <c r="Z39" i="5" s="1"/>
  <c r="AC38" i="5"/>
  <c r="AB38" i="5"/>
  <c r="AA38" i="5"/>
  <c r="K38" i="5"/>
  <c r="J39" i="5"/>
  <c r="M38" i="5"/>
  <c r="L38" i="5"/>
  <c r="N38" i="5" l="1"/>
  <c r="J40" i="6"/>
  <c r="M40" i="6"/>
  <c r="L40" i="6"/>
  <c r="I41" i="6"/>
  <c r="K40" i="6"/>
  <c r="AB40" i="6"/>
  <c r="AA40" i="6"/>
  <c r="X41" i="6"/>
  <c r="Z40" i="6"/>
  <c r="Y40" i="6"/>
  <c r="K39" i="5"/>
  <c r="J40" i="5"/>
  <c r="N39" i="5"/>
  <c r="M39" i="5"/>
  <c r="L39" i="5"/>
  <c r="Y40" i="5"/>
  <c r="Z40" i="5" s="1"/>
  <c r="AC39" i="5"/>
  <c r="AB39" i="5"/>
  <c r="AA39" i="5"/>
  <c r="M41" i="6" l="1"/>
  <c r="I42" i="6"/>
  <c r="K41" i="6"/>
  <c r="J41" i="6"/>
  <c r="L41" i="6"/>
  <c r="X42" i="6"/>
  <c r="Z41" i="6"/>
  <c r="Y41" i="6"/>
  <c r="AB41" i="6"/>
  <c r="AA41" i="6"/>
  <c r="Y41" i="5"/>
  <c r="Z41" i="5" s="1"/>
  <c r="AC40" i="5"/>
  <c r="AB40" i="5"/>
  <c r="AA40" i="5"/>
  <c r="K40" i="5"/>
  <c r="J41" i="5"/>
  <c r="N40" i="5"/>
  <c r="M40" i="5"/>
  <c r="L40" i="5"/>
  <c r="AA42" i="6" l="1"/>
  <c r="X43" i="6"/>
  <c r="Z42" i="6"/>
  <c r="AB42" i="6"/>
  <c r="Y42" i="6"/>
  <c r="M42" i="6"/>
  <c r="L42" i="6"/>
  <c r="I43" i="6"/>
  <c r="K42" i="6"/>
  <c r="J42" i="6"/>
  <c r="K41" i="5"/>
  <c r="J42" i="5"/>
  <c r="N41" i="5"/>
  <c r="M41" i="5"/>
  <c r="L41" i="5"/>
  <c r="AC41" i="5"/>
  <c r="Y42" i="5"/>
  <c r="Z42" i="5" s="1"/>
  <c r="AB41" i="5"/>
  <c r="AA41" i="5"/>
  <c r="AB43" i="6" l="1"/>
  <c r="AA43" i="6"/>
  <c r="Y43" i="6"/>
  <c r="Z43" i="6"/>
  <c r="X44" i="6"/>
  <c r="L43" i="6"/>
  <c r="I44" i="6"/>
  <c r="K43" i="6"/>
  <c r="J43" i="6"/>
  <c r="M43" i="6"/>
  <c r="J43" i="5"/>
  <c r="N42" i="5"/>
  <c r="K42" i="5"/>
  <c r="M42" i="5"/>
  <c r="L42" i="5"/>
  <c r="AB42" i="5"/>
  <c r="Y43" i="5"/>
  <c r="Z43" i="5" s="1"/>
  <c r="AC42" i="5"/>
  <c r="AA42" i="5"/>
  <c r="AB44" i="6" l="1"/>
  <c r="AA44" i="6"/>
  <c r="X45" i="6"/>
  <c r="Z44" i="6"/>
  <c r="Y44" i="6"/>
  <c r="J44" i="6"/>
  <c r="M44" i="6"/>
  <c r="L44" i="6"/>
  <c r="K44" i="6"/>
  <c r="I45" i="6"/>
  <c r="AB43" i="5"/>
  <c r="AA43" i="5"/>
  <c r="Y44" i="5"/>
  <c r="Z44" i="5" s="1"/>
  <c r="AC43" i="5"/>
  <c r="J44" i="5"/>
  <c r="N43" i="5"/>
  <c r="L43" i="5"/>
  <c r="K43" i="5"/>
  <c r="M43" i="5"/>
  <c r="X46" i="6" l="1"/>
  <c r="Z45" i="6"/>
  <c r="Y45" i="6"/>
  <c r="AB45" i="6"/>
  <c r="AA45" i="6"/>
  <c r="M45" i="6"/>
  <c r="I46" i="6"/>
  <c r="K45" i="6"/>
  <c r="J45" i="6"/>
  <c r="L45" i="6"/>
  <c r="J45" i="5"/>
  <c r="N44" i="5"/>
  <c r="M44" i="5"/>
  <c r="L44" i="5"/>
  <c r="K44" i="5"/>
  <c r="Y45" i="5"/>
  <c r="Z45" i="5" s="1"/>
  <c r="AB44" i="5"/>
  <c r="AA44" i="5"/>
  <c r="AC44" i="5"/>
  <c r="M46" i="6" l="1"/>
  <c r="L46" i="6"/>
  <c r="I47" i="6"/>
  <c r="K46" i="6"/>
  <c r="J46" i="6"/>
  <c r="AB46" i="6"/>
  <c r="AA46" i="6"/>
  <c r="X47" i="6"/>
  <c r="Z46" i="6"/>
  <c r="Y46" i="6"/>
  <c r="Y46" i="5"/>
  <c r="Z46" i="5" s="1"/>
  <c r="AC45" i="5"/>
  <c r="AB45" i="5"/>
  <c r="AA45" i="5"/>
  <c r="K45" i="5"/>
  <c r="J46" i="5"/>
  <c r="N45" i="5"/>
  <c r="M45" i="5"/>
  <c r="L45" i="5"/>
  <c r="X48" i="6" l="1"/>
  <c r="AB47" i="6"/>
  <c r="AA47" i="6"/>
  <c r="Z47" i="6"/>
  <c r="Y47" i="6"/>
  <c r="L47" i="6"/>
  <c r="I48" i="6"/>
  <c r="K47" i="6"/>
  <c r="J47" i="6"/>
  <c r="M47" i="6"/>
  <c r="Y47" i="5"/>
  <c r="Z47" i="5" s="1"/>
  <c r="AC46" i="5"/>
  <c r="AB46" i="5"/>
  <c r="AA46" i="5"/>
  <c r="K46" i="5"/>
  <c r="J47" i="5"/>
  <c r="N46" i="5"/>
  <c r="M46" i="5"/>
  <c r="L46" i="5"/>
  <c r="J48" i="6" l="1"/>
  <c r="M48" i="6"/>
  <c r="L48" i="6"/>
  <c r="K48" i="6"/>
  <c r="I49" i="6"/>
  <c r="AB48" i="6"/>
  <c r="AA48" i="6"/>
  <c r="X49" i="6"/>
  <c r="Z48" i="6"/>
  <c r="Y48" i="6"/>
  <c r="K47" i="5"/>
  <c r="J48" i="5"/>
  <c r="N47" i="5"/>
  <c r="M47" i="5"/>
  <c r="L47" i="5"/>
  <c r="Y48" i="5"/>
  <c r="Z48" i="5" s="1"/>
  <c r="AC47" i="5"/>
  <c r="AB47" i="5"/>
  <c r="AA47" i="5"/>
  <c r="X50" i="6" l="1"/>
  <c r="Z49" i="6"/>
  <c r="Y49" i="6"/>
  <c r="AB49" i="6"/>
  <c r="AA49" i="6"/>
  <c r="M49" i="6"/>
  <c r="L49" i="6"/>
  <c r="I50" i="6"/>
  <c r="K49" i="6"/>
  <c r="J49" i="6"/>
  <c r="Y49" i="5"/>
  <c r="Z49" i="5" s="1"/>
  <c r="AC48" i="5"/>
  <c r="AB48" i="5"/>
  <c r="AA48" i="5"/>
  <c r="K48" i="5"/>
  <c r="J49" i="5"/>
  <c r="N48" i="5"/>
  <c r="M48" i="5"/>
  <c r="L48" i="5"/>
  <c r="M50" i="6" l="1"/>
  <c r="J50" i="6"/>
  <c r="L50" i="6"/>
  <c r="I51" i="6"/>
  <c r="K50" i="6"/>
  <c r="AB50" i="6"/>
  <c r="AA50" i="6"/>
  <c r="X51" i="6"/>
  <c r="Z50" i="6"/>
  <c r="Y50" i="6"/>
  <c r="K49" i="5"/>
  <c r="J50" i="5"/>
  <c r="N49" i="5"/>
  <c r="M49" i="5"/>
  <c r="L49" i="5"/>
  <c r="Y50" i="5"/>
  <c r="Z50" i="5" s="1"/>
  <c r="AC49" i="5"/>
  <c r="AB49" i="5"/>
  <c r="AA49" i="5"/>
  <c r="Z51" i="6" l="1"/>
  <c r="AB51" i="6"/>
  <c r="AA51" i="6"/>
  <c r="X52" i="6"/>
  <c r="Y51" i="6"/>
  <c r="L51" i="6"/>
  <c r="I52" i="6"/>
  <c r="K51" i="6"/>
  <c r="J51" i="6"/>
  <c r="M51" i="6"/>
  <c r="Y51" i="5"/>
  <c r="Z51" i="5" s="1"/>
  <c r="AC50" i="5"/>
  <c r="AB50" i="5"/>
  <c r="AA50" i="5"/>
  <c r="K50" i="5"/>
  <c r="J51" i="5"/>
  <c r="N50" i="5"/>
  <c r="M50" i="5"/>
  <c r="L50" i="5"/>
  <c r="J52" i="6" l="1"/>
  <c r="M52" i="6"/>
  <c r="L52" i="6"/>
  <c r="I53" i="6"/>
  <c r="K52" i="6"/>
  <c r="AB52" i="6"/>
  <c r="AA52" i="6"/>
  <c r="X53" i="6"/>
  <c r="Z52" i="6"/>
  <c r="Y52" i="6"/>
  <c r="K51" i="5"/>
  <c r="J52" i="5"/>
  <c r="N51" i="5"/>
  <c r="M51" i="5"/>
  <c r="L51" i="5"/>
  <c r="Y52" i="5"/>
  <c r="Z52" i="5" s="1"/>
  <c r="AC51" i="5"/>
  <c r="AB51" i="5"/>
  <c r="AA51" i="5"/>
  <c r="X54" i="6" l="1"/>
  <c r="Z53" i="6"/>
  <c r="Y53" i="6"/>
  <c r="AB53" i="6"/>
  <c r="AA53" i="6"/>
  <c r="L53" i="6"/>
  <c r="M53" i="6"/>
  <c r="I54" i="6"/>
  <c r="K53" i="6"/>
  <c r="J53" i="6"/>
  <c r="Y53" i="5"/>
  <c r="Z53" i="5" s="1"/>
  <c r="AC52" i="5"/>
  <c r="AB52" i="5"/>
  <c r="AA52" i="5"/>
  <c r="L52" i="5"/>
  <c r="K52" i="5"/>
  <c r="M52" i="5"/>
  <c r="J53" i="5"/>
  <c r="N52" i="5"/>
  <c r="M54" i="6" l="1"/>
  <c r="L54" i="6"/>
  <c r="I55" i="6"/>
  <c r="K54" i="6"/>
  <c r="J54" i="6"/>
  <c r="AB54" i="6"/>
  <c r="AA54" i="6"/>
  <c r="X55" i="6"/>
  <c r="Z54" i="6"/>
  <c r="Y54" i="6"/>
  <c r="L53" i="5"/>
  <c r="K53" i="5"/>
  <c r="J54" i="5"/>
  <c r="N53" i="5"/>
  <c r="M53" i="5"/>
  <c r="Y54" i="5"/>
  <c r="Z54" i="5" s="1"/>
  <c r="AC53" i="5"/>
  <c r="AA53" i="5"/>
  <c r="AB53" i="5"/>
  <c r="Z55" i="6" l="1"/>
  <c r="AB55" i="6"/>
  <c r="AA55" i="6"/>
  <c r="X56" i="6"/>
  <c r="Y55" i="6"/>
  <c r="L55" i="6"/>
  <c r="I56" i="6"/>
  <c r="K55" i="6"/>
  <c r="J55" i="6"/>
  <c r="M55" i="6"/>
  <c r="Y55" i="5"/>
  <c r="Z55" i="5" s="1"/>
  <c r="AC54" i="5"/>
  <c r="AB54" i="5"/>
  <c r="AA54" i="5"/>
  <c r="L54" i="5"/>
  <c r="K54" i="5"/>
  <c r="M54" i="5"/>
  <c r="N54" i="5"/>
  <c r="J55" i="5"/>
  <c r="J56" i="6" l="1"/>
  <c r="M56" i="6"/>
  <c r="L56" i="6"/>
  <c r="I57" i="6"/>
  <c r="K56" i="6"/>
  <c r="AB56" i="6"/>
  <c r="AA56" i="6"/>
  <c r="X57" i="6"/>
  <c r="Z56" i="6"/>
  <c r="Y56" i="6"/>
  <c r="Y56" i="5"/>
  <c r="Z56" i="5" s="1"/>
  <c r="AC55" i="5"/>
  <c r="AA55" i="5"/>
  <c r="AB55" i="5"/>
  <c r="L55" i="5"/>
  <c r="K55" i="5"/>
  <c r="J56" i="5"/>
  <c r="N55" i="5"/>
  <c r="M55" i="5"/>
  <c r="X58" i="6" l="1"/>
  <c r="Z57" i="6"/>
  <c r="Y57" i="6"/>
  <c r="AB57" i="6"/>
  <c r="AA57" i="6"/>
  <c r="L57" i="6"/>
  <c r="M57" i="6"/>
  <c r="I58" i="6"/>
  <c r="K57" i="6"/>
  <c r="J57" i="6"/>
  <c r="Y57" i="5"/>
  <c r="Z57" i="5" s="1"/>
  <c r="AC56" i="5"/>
  <c r="AB56" i="5"/>
  <c r="AA56" i="5"/>
  <c r="L56" i="5"/>
  <c r="K56" i="5"/>
  <c r="M56" i="5"/>
  <c r="N56" i="5"/>
  <c r="J57" i="5"/>
  <c r="M58" i="6" l="1"/>
  <c r="L58" i="6"/>
  <c r="I59" i="6"/>
  <c r="K58" i="6"/>
  <c r="J58" i="6"/>
  <c r="AB58" i="6"/>
  <c r="AA58" i="6"/>
  <c r="X59" i="6"/>
  <c r="Z58" i="6"/>
  <c r="Y58" i="6"/>
  <c r="L57" i="5"/>
  <c r="K57" i="5"/>
  <c r="J58" i="5"/>
  <c r="N57" i="5"/>
  <c r="M57" i="5"/>
  <c r="Y58" i="5"/>
  <c r="Z58" i="5" s="1"/>
  <c r="AC57" i="5"/>
  <c r="AA57" i="5"/>
  <c r="AB57" i="5"/>
  <c r="X60" i="6" l="1"/>
  <c r="AB59" i="6"/>
  <c r="AA59" i="6"/>
  <c r="Z59" i="6"/>
  <c r="Y59" i="6"/>
  <c r="L59" i="6"/>
  <c r="I60" i="6"/>
  <c r="K59" i="6"/>
  <c r="J59" i="6"/>
  <c r="M59" i="6"/>
  <c r="Y59" i="5"/>
  <c r="Z59" i="5" s="1"/>
  <c r="AC58" i="5"/>
  <c r="AB58" i="5"/>
  <c r="AA58" i="5"/>
  <c r="L58" i="5"/>
  <c r="K58" i="5"/>
  <c r="M58" i="5"/>
  <c r="J59" i="5"/>
  <c r="N58" i="5"/>
  <c r="J60" i="6" l="1"/>
  <c r="M60" i="6"/>
  <c r="L60" i="6"/>
  <c r="I61" i="6"/>
  <c r="K60" i="6"/>
  <c r="AB60" i="6"/>
  <c r="AA60" i="6"/>
  <c r="X61" i="6"/>
  <c r="Z60" i="6"/>
  <c r="Y60" i="6"/>
  <c r="Y60" i="5"/>
  <c r="Z60" i="5" s="1"/>
  <c r="AC59" i="5"/>
  <c r="AA59" i="5"/>
  <c r="AB59" i="5"/>
  <c r="L59" i="5"/>
  <c r="K59" i="5"/>
  <c r="J60" i="5"/>
  <c r="N59" i="5"/>
  <c r="M59" i="5"/>
  <c r="X62" i="6" l="1"/>
  <c r="Z61" i="6"/>
  <c r="Y61" i="6"/>
  <c r="AB61" i="6"/>
  <c r="AA61" i="6"/>
  <c r="M61" i="6"/>
  <c r="L61" i="6"/>
  <c r="I62" i="6"/>
  <c r="K61" i="6"/>
  <c r="J61" i="6"/>
  <c r="Y61" i="5"/>
  <c r="Z61" i="5" s="1"/>
  <c r="AC60" i="5"/>
  <c r="AB60" i="5"/>
  <c r="AA60" i="5"/>
  <c r="L60" i="5"/>
  <c r="K60" i="5"/>
  <c r="M60" i="5"/>
  <c r="J61" i="5"/>
  <c r="N60" i="5"/>
  <c r="M62" i="6" l="1"/>
  <c r="L62" i="6"/>
  <c r="I63" i="6"/>
  <c r="K62" i="6"/>
  <c r="J62" i="6"/>
  <c r="AB62" i="6"/>
  <c r="AA62" i="6"/>
  <c r="X63" i="6"/>
  <c r="Z62" i="6"/>
  <c r="Y62" i="6"/>
  <c r="Y62" i="5"/>
  <c r="Z62" i="5" s="1"/>
  <c r="AC61" i="5"/>
  <c r="AA61" i="5"/>
  <c r="AB61" i="5"/>
  <c r="L61" i="5"/>
  <c r="K61" i="5"/>
  <c r="J62" i="5"/>
  <c r="N61" i="5"/>
  <c r="M61" i="5"/>
  <c r="AB63" i="6" l="1"/>
  <c r="AA63" i="6"/>
  <c r="X64" i="6"/>
  <c r="Z63" i="6"/>
  <c r="Y63" i="6"/>
  <c r="L63" i="6"/>
  <c r="I64" i="6"/>
  <c r="K63" i="6"/>
  <c r="J63" i="6"/>
  <c r="M63" i="6"/>
  <c r="Y63" i="5"/>
  <c r="Z63" i="5" s="1"/>
  <c r="AC62" i="5"/>
  <c r="AB62" i="5"/>
  <c r="AA62" i="5"/>
  <c r="L62" i="5"/>
  <c r="K62" i="5"/>
  <c r="M62" i="5"/>
  <c r="N62" i="5"/>
  <c r="J63" i="5"/>
  <c r="J64" i="6" l="1"/>
  <c r="M64" i="6"/>
  <c r="L64" i="6"/>
  <c r="I65" i="6"/>
  <c r="K64" i="6"/>
  <c r="AB64" i="6"/>
  <c r="AA64" i="6"/>
  <c r="X65" i="6"/>
  <c r="Z64" i="6"/>
  <c r="Y64" i="6"/>
  <c r="Y64" i="5"/>
  <c r="Z64" i="5" s="1"/>
  <c r="AC63" i="5"/>
  <c r="AA63" i="5"/>
  <c r="AB63" i="5"/>
  <c r="L63" i="5"/>
  <c r="K63" i="5"/>
  <c r="J64" i="5"/>
  <c r="N63" i="5"/>
  <c r="M63" i="5"/>
  <c r="X66" i="6" l="1"/>
  <c r="Z65" i="6"/>
  <c r="Y65" i="6"/>
  <c r="AB65" i="6"/>
  <c r="AA65" i="6"/>
  <c r="M65" i="6"/>
  <c r="L65" i="6"/>
  <c r="I66" i="6"/>
  <c r="K65" i="6"/>
  <c r="J65" i="6"/>
  <c r="AA64" i="5"/>
  <c r="Y65" i="5"/>
  <c r="Z65" i="5" s="1"/>
  <c r="AC64" i="5"/>
  <c r="AB64" i="5"/>
  <c r="M64" i="5"/>
  <c r="L64" i="5"/>
  <c r="K64" i="5"/>
  <c r="J65" i="5"/>
  <c r="N64" i="5"/>
  <c r="M66" i="6" l="1"/>
  <c r="L66" i="6"/>
  <c r="I67" i="6"/>
  <c r="K66" i="6"/>
  <c r="J66" i="6"/>
  <c r="AB66" i="6"/>
  <c r="AA66" i="6"/>
  <c r="X67" i="6"/>
  <c r="Z66" i="6"/>
  <c r="Y66" i="6"/>
  <c r="AA65" i="5"/>
  <c r="Y66" i="5"/>
  <c r="Z66" i="5" s="1"/>
  <c r="AC65" i="5"/>
  <c r="AB65" i="5"/>
  <c r="M65" i="5"/>
  <c r="L65" i="5"/>
  <c r="K65" i="5"/>
  <c r="J66" i="5"/>
  <c r="N65" i="5"/>
  <c r="L67" i="6" l="1"/>
  <c r="I68" i="6"/>
  <c r="K67" i="6"/>
  <c r="J67" i="6"/>
  <c r="M67" i="6"/>
  <c r="Z67" i="6"/>
  <c r="AB67" i="6"/>
  <c r="AA67" i="6"/>
  <c r="X68" i="6"/>
  <c r="Y67" i="6"/>
  <c r="AA66" i="5"/>
  <c r="Y67" i="5"/>
  <c r="Z67" i="5" s="1"/>
  <c r="AC66" i="5"/>
  <c r="AB66" i="5"/>
  <c r="M66" i="5"/>
  <c r="L66" i="5"/>
  <c r="K66" i="5"/>
  <c r="J67" i="5"/>
  <c r="N66" i="5"/>
  <c r="J68" i="6" l="1"/>
  <c r="H18" i="6" s="1"/>
  <c r="M68" i="6"/>
  <c r="H20" i="6" s="1"/>
  <c r="L68" i="6"/>
  <c r="K68" i="6"/>
  <c r="AB68" i="6"/>
  <c r="V20" i="6" s="1"/>
  <c r="AA68" i="6"/>
  <c r="Z68" i="6"/>
  <c r="Y68" i="6"/>
  <c r="V18" i="6" s="1"/>
  <c r="AA67" i="5"/>
  <c r="Y68" i="5"/>
  <c r="Z68" i="5" s="1"/>
  <c r="AC67" i="5"/>
  <c r="AB67" i="5"/>
  <c r="M67" i="5"/>
  <c r="L67" i="5"/>
  <c r="K67" i="5"/>
  <c r="J68" i="5"/>
  <c r="N67" i="5"/>
  <c r="AA68" i="5" l="1"/>
  <c r="W18" i="5"/>
  <c r="AC68" i="5"/>
  <c r="W20" i="5" s="1"/>
  <c r="AB68" i="5"/>
  <c r="M68" i="5"/>
  <c r="L68" i="5"/>
  <c r="K68" i="5"/>
  <c r="H18" i="5" s="1"/>
  <c r="N68" i="5"/>
  <c r="H20" i="5" s="1"/>
</calcChain>
</file>

<file path=xl/sharedStrings.xml><?xml version="1.0" encoding="utf-8"?>
<sst xmlns="http://schemas.openxmlformats.org/spreadsheetml/2006/main" count="68" uniqueCount="19">
  <si>
    <t>SIP Amount</t>
  </si>
  <si>
    <t>Growth Rate</t>
  </si>
  <si>
    <t>No. of  Years</t>
  </si>
  <si>
    <t>Rate of Return</t>
  </si>
  <si>
    <t>Future Value</t>
  </si>
  <si>
    <r>
      <t xml:space="preserve">SIP Amount </t>
    </r>
    <r>
      <rPr>
        <b/>
        <i/>
        <sz val="11"/>
        <color theme="1"/>
        <rFont val="Calibri"/>
        <family val="2"/>
        <scheme val="minor"/>
      </rPr>
      <t>(Per Month)</t>
    </r>
  </si>
  <si>
    <r>
      <t xml:space="preserve">SIP Duration </t>
    </r>
    <r>
      <rPr>
        <b/>
        <i/>
        <sz val="11"/>
        <color theme="1"/>
        <rFont val="Calibri"/>
        <family val="2"/>
        <scheme val="minor"/>
      </rPr>
      <t>(In Years)</t>
    </r>
  </si>
  <si>
    <r>
      <t xml:space="preserve">Growth Duration </t>
    </r>
    <r>
      <rPr>
        <b/>
        <i/>
        <sz val="11"/>
        <color theme="1"/>
        <rFont val="Calibri"/>
        <family val="2"/>
        <scheme val="minor"/>
      </rPr>
      <t>(In Years)</t>
    </r>
  </si>
  <si>
    <t>Investment horizon after SIP (In  Years)</t>
  </si>
  <si>
    <r>
      <t xml:space="preserve">Investment Duration </t>
    </r>
    <r>
      <rPr>
        <b/>
        <i/>
        <sz val="11"/>
        <color theme="0"/>
        <rFont val="Calibri"/>
        <family val="2"/>
        <scheme val="minor"/>
      </rPr>
      <t>(In Years)</t>
    </r>
  </si>
  <si>
    <t>Total Investment</t>
  </si>
  <si>
    <t>1. Enter your inputs here</t>
  </si>
  <si>
    <t>2. Table of Working</t>
  </si>
  <si>
    <t>3. Output</t>
  </si>
  <si>
    <r>
      <t>Growth Rate (</t>
    </r>
    <r>
      <rPr>
        <b/>
        <i/>
        <sz val="11"/>
        <color theme="1"/>
        <rFont val="Calibri"/>
        <family val="2"/>
        <scheme val="minor"/>
      </rPr>
      <t>In %</t>
    </r>
    <r>
      <rPr>
        <b/>
        <sz val="11"/>
        <color theme="1"/>
        <rFont val="Calibri"/>
        <family val="2"/>
        <scheme val="minor"/>
      </rPr>
      <t>)</t>
    </r>
  </si>
  <si>
    <t>All in One SIP Calculator (SIP growth by %)</t>
  </si>
  <si>
    <t>All in One SIP Calculator (SIP growth by Fixed Amount)</t>
  </si>
  <si>
    <r>
      <t>Growth Rate (</t>
    </r>
    <r>
      <rPr>
        <b/>
        <i/>
        <sz val="11"/>
        <color theme="1"/>
        <rFont val="Calibri"/>
        <family val="2"/>
        <scheme val="minor"/>
      </rPr>
      <t>In Rs.</t>
    </r>
    <r>
      <rPr>
        <b/>
        <sz val="11"/>
        <color theme="1"/>
        <rFont val="Calibri"/>
        <family val="2"/>
        <scheme val="minor"/>
      </rPr>
      <t>)</t>
    </r>
  </si>
  <si>
    <r>
      <t xml:space="preserve">Investment Duration </t>
    </r>
    <r>
      <rPr>
        <b/>
        <i/>
        <sz val="11"/>
        <color theme="4"/>
        <rFont val="Calibri"/>
        <family val="2"/>
        <scheme val="minor"/>
      </rPr>
      <t>(In Years)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</si>
</sst>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s.&quot;\ #,##0;&quot;Rs.&quot;\ \-#,##0"/>
    <numFmt numFmtId="165" formatCode="&quot;$&quot;#,##0.00_);[Red]\(&quot;$&quot;#,##0.00\)"/>
    <numFmt numFmtId="166" formatCode="0.00%;\-0.00%;\-"/>
    <numFmt numFmtId="167" formatCode="#,##0;\-#,##0;\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22"/>
      <color rgb="FFFF64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u/>
      <sz val="16"/>
      <color rgb="FFFF6400"/>
      <name val="Calibri"/>
      <family val="2"/>
      <scheme val="minor"/>
    </font>
    <font>
      <b/>
      <u/>
      <sz val="18"/>
      <color rgb="FFFF64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F6400"/>
      <name val="Calibri"/>
      <family val="2"/>
      <scheme val="minor"/>
    </font>
    <font>
      <b/>
      <sz val="18"/>
      <color rgb="FFFF6400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64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167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7" fontId="0" fillId="4" borderId="1" xfId="0" applyNumberFormat="1" applyFill="1" applyBorder="1" applyAlignment="1">
      <alignment horizontal="center" vertical="center"/>
    </xf>
    <xf numFmtId="166" fontId="0" fillId="4" borderId="1" xfId="1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5" borderId="0" xfId="0" applyFill="1"/>
    <xf numFmtId="0" fontId="0" fillId="2" borderId="0" xfId="0" applyFill="1"/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167" fontId="3" fillId="6" borderId="1" xfId="0" applyNumberFormat="1" applyFont="1" applyFill="1" applyBorder="1" applyAlignment="1">
      <alignment horizontal="center" vertical="center"/>
    </xf>
    <xf numFmtId="9" fontId="3" fillId="6" borderId="1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165" fontId="0" fillId="0" borderId="0" xfId="0" applyNumberFormat="1"/>
    <xf numFmtId="4" fontId="3" fillId="6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ill="1"/>
    <xf numFmtId="0" fontId="0" fillId="7" borderId="0" xfId="0" applyFill="1" applyProtection="1">
      <protection locked="0"/>
    </xf>
    <xf numFmtId="0" fontId="0" fillId="7" borderId="0" xfId="0" applyFill="1"/>
    <xf numFmtId="0" fontId="10" fillId="0" borderId="0" xfId="0" applyFont="1" applyAlignment="1" applyProtection="1">
      <alignment horizontal="left" vertical="center"/>
      <protection locked="0"/>
    </xf>
    <xf numFmtId="0" fontId="13" fillId="2" borderId="0" xfId="0" applyFont="1" applyFill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167" fontId="3" fillId="8" borderId="11" xfId="0" applyNumberFormat="1" applyFont="1" applyFill="1" applyBorder="1" applyAlignment="1">
      <alignment horizontal="center" vertical="center"/>
    </xf>
    <xf numFmtId="167" fontId="3" fillId="8" borderId="1" xfId="0" applyNumberFormat="1" applyFont="1" applyFill="1" applyBorder="1" applyAlignment="1">
      <alignment horizontal="center" vertical="center"/>
    </xf>
    <xf numFmtId="9" fontId="3" fillId="8" borderId="1" xfId="0" applyNumberFormat="1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167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 wrapText="1"/>
    </xf>
    <xf numFmtId="0" fontId="21" fillId="2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Fill="1" applyProtection="1">
      <protection locked="0"/>
    </xf>
    <xf numFmtId="0" fontId="21" fillId="0" borderId="0" xfId="0" applyFont="1"/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vertical="center"/>
      <protection locked="0"/>
    </xf>
  </cellXfs>
  <cellStyles count="5">
    <cellStyle name="Hyperlink 2" xfId="3" xr:uid="{00000000-0005-0000-0000-000000000000}"/>
    <cellStyle name="Hyperlink 3" xfId="4" xr:uid="{00000000-0005-0000-0000-000001000000}"/>
    <cellStyle name="Normal" xfId="0" builtinId="0"/>
    <cellStyle name="Normal 2 2" xfId="2" xr:uid="{00000000-0005-0000-0000-000003000000}"/>
    <cellStyle name="Per cent" xfId="1" builtinId="5"/>
  </cellStyles>
  <dxfs count="0"/>
  <tableStyles count="0" defaultTableStyle="TableStyleMedium2" defaultPivotStyle="PivotStyleLight16"/>
  <colors>
    <mruColors>
      <color rgb="FFFF6400"/>
      <color rgb="FFFFDE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38101</xdr:colOff>
      <xdr:row>1</xdr:row>
      <xdr:rowOff>161925</xdr:rowOff>
    </xdr:from>
    <xdr:to>
      <xdr:col>4</xdr:col>
      <xdr:colOff>695326</xdr:colOff>
      <xdr:row>2</xdr:row>
      <xdr:rowOff>9573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F4853D-DABF-45D3-8112-1D34B390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228600"/>
          <a:ext cx="933450" cy="381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C:/C:/Users/Sadique/Desktop/XLFP/01.%20Philip%20Naronh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C:/Users/Admin/Dropbox/QPFP/1.%20Batch%204/2.%20Trainers/5.%20ProTools/ProTool%2022%20-%20Capital%20Gains%20Calculator/ProTool%2022%20-%20Capital%20Gains%20Tax%20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ver"/>
      <sheetName val="Letter"/>
      <sheetName val="Contents"/>
      <sheetName val="Executive"/>
      <sheetName val="Family"/>
      <sheetName val="Goals"/>
      <sheetName val="Funding"/>
      <sheetName val="Graphs"/>
      <sheetName val="Action"/>
      <sheetName val="Products"/>
      <sheetName val="Current"/>
      <sheetName val="Cashflow"/>
      <sheetName val="Networth"/>
      <sheetName val="Insurance"/>
      <sheetName val="Policies"/>
      <sheetName val="Deposits"/>
      <sheetName val="MF"/>
      <sheetName val="Equity"/>
      <sheetName val="Future"/>
      <sheetName val="Assumptions"/>
      <sheetName val="Life"/>
      <sheetName val="General"/>
      <sheetName val="Contingency"/>
      <sheetName val="Child1"/>
      <sheetName val="Child2"/>
      <sheetName val="Retirement"/>
      <sheetName val="House"/>
      <sheetName val="Car"/>
      <sheetName val="Vacation"/>
      <sheetName val="Life CF"/>
      <sheetName val="Disclaimer"/>
      <sheetName val="Acknowledge"/>
      <sheetName val="Misc"/>
      <sheetName val="Asset-Goal"/>
      <sheetName val="Other"/>
      <sheetName val="Benefits"/>
      <sheetName val="Corpus"/>
      <sheetName val="Risk"/>
      <sheetName val="EMI"/>
      <sheetName val="Tax"/>
      <sheetName val="Ratios"/>
      <sheetName val="Insurance CF"/>
      <sheetName val="TVM"/>
      <sheetName val="IRR"/>
      <sheetName val="Review"/>
      <sheetName val="Startup"/>
      <sheetName val="Ret Inc"/>
      <sheetName val="Recurring"/>
      <sheetName val="Calendar"/>
      <sheetName val="Monthly"/>
      <sheetName val="Debtfree"/>
      <sheetName val="Fees"/>
      <sheetName val="House Price"/>
      <sheetName val="CTC"/>
      <sheetName val="Notes"/>
    </sheetNames>
    <sheetDataSet>
      <sheetData sheetId="0">
        <row r="36">
          <cell r="G36">
            <v>40695</v>
          </cell>
        </row>
        <row r="47">
          <cell r="D47">
            <v>45.608219178082194</v>
          </cell>
        </row>
        <row r="298">
          <cell r="E298">
            <v>7.0000000000000007E-2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F5">
            <v>60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 Study"/>
      <sheetName val="Summary (Trainer)"/>
      <sheetName val="Calculations (Trainer)"/>
      <sheetName val="Summary (Candidates)"/>
      <sheetName val="Calculations (Candidates)"/>
      <sheetName val="CII Value"/>
      <sheetName val="Assign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CII values</v>
          </cell>
        </row>
        <row r="3">
          <cell r="B3" t="str">
            <v>Year</v>
          </cell>
          <cell r="C3" t="str">
            <v>CII</v>
          </cell>
        </row>
        <row r="4">
          <cell r="B4" t="str">
            <v>2001-02</v>
          </cell>
          <cell r="C4">
            <v>100</v>
          </cell>
        </row>
        <row r="5">
          <cell r="B5" t="str">
            <v>2002-03</v>
          </cell>
          <cell r="C5">
            <v>105</v>
          </cell>
        </row>
        <row r="6">
          <cell r="B6" t="str">
            <v>2003-04</v>
          </cell>
          <cell r="C6">
            <v>109</v>
          </cell>
        </row>
        <row r="7">
          <cell r="B7" t="str">
            <v>2004-05</v>
          </cell>
          <cell r="C7">
            <v>113</v>
          </cell>
        </row>
        <row r="8">
          <cell r="B8" t="str">
            <v>2005-06</v>
          </cell>
          <cell r="C8">
            <v>117</v>
          </cell>
        </row>
        <row r="9">
          <cell r="B9" t="str">
            <v>2006-07</v>
          </cell>
          <cell r="C9">
            <v>122</v>
          </cell>
        </row>
        <row r="10">
          <cell r="B10" t="str">
            <v>2007-08</v>
          </cell>
          <cell r="C10">
            <v>129</v>
          </cell>
        </row>
        <row r="11">
          <cell r="B11" t="str">
            <v>2008-09</v>
          </cell>
          <cell r="C11">
            <v>137</v>
          </cell>
        </row>
        <row r="12">
          <cell r="B12" t="str">
            <v>2009-10</v>
          </cell>
          <cell r="C12">
            <v>148</v>
          </cell>
        </row>
        <row r="13">
          <cell r="B13" t="str">
            <v>2010-11</v>
          </cell>
          <cell r="C13">
            <v>167</v>
          </cell>
        </row>
        <row r="14">
          <cell r="B14" t="str">
            <v>2011-12</v>
          </cell>
          <cell r="C14">
            <v>184</v>
          </cell>
        </row>
        <row r="15">
          <cell r="B15" t="str">
            <v>2012-13</v>
          </cell>
          <cell r="C15">
            <v>200</v>
          </cell>
        </row>
        <row r="16">
          <cell r="B16" t="str">
            <v>2013-14</v>
          </cell>
          <cell r="C16">
            <v>220</v>
          </cell>
        </row>
        <row r="17">
          <cell r="B17" t="str">
            <v>2014-15</v>
          </cell>
          <cell r="C17">
            <v>240</v>
          </cell>
        </row>
        <row r="18">
          <cell r="B18" t="str">
            <v>2015-16</v>
          </cell>
          <cell r="C18">
            <v>254</v>
          </cell>
        </row>
        <row r="19">
          <cell r="B19" t="str">
            <v>2016-17</v>
          </cell>
          <cell r="C19">
            <v>264</v>
          </cell>
        </row>
        <row r="20">
          <cell r="B20" t="str">
            <v>2017-18</v>
          </cell>
          <cell r="C20">
            <v>272</v>
          </cell>
        </row>
        <row r="21">
          <cell r="B21" t="str">
            <v>2018-19</v>
          </cell>
          <cell r="C21">
            <v>280</v>
          </cell>
        </row>
        <row r="22">
          <cell r="B22" t="str">
            <v>2019-20</v>
          </cell>
          <cell r="C22">
            <v>289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D9B5-32F4-4F06-9B0C-E8558BD2FEBD}">
  <dimension ref="A1:AG137"/>
  <sheetViews>
    <sheetView showGridLines="0" zoomScaleNormal="100" workbookViewId="0"/>
  </sheetViews>
  <sheetFormatPr baseColWidth="10" defaultColWidth="0" defaultRowHeight="15" zeroHeight="1" x14ac:dyDescent="0.2"/>
  <cols>
    <col min="1" max="1" width="1" style="7" customWidth="1"/>
    <col min="2" max="2" width="4.5" customWidth="1"/>
    <col min="3" max="3" width="0.83203125" customWidth="1"/>
    <col min="4" max="4" width="3.33203125" customWidth="1"/>
    <col min="5" max="7" width="12" customWidth="1"/>
    <col min="8" max="8" width="14.83203125" bestFit="1" customWidth="1"/>
    <col min="9" max="9" width="6.5" customWidth="1"/>
    <col min="10" max="10" width="12" bestFit="1" customWidth="1"/>
    <col min="11" max="11" width="13.6640625" customWidth="1"/>
    <col min="12" max="12" width="13.33203125" customWidth="1"/>
    <col min="13" max="13" width="15.5" customWidth="1"/>
    <col min="14" max="14" width="15.33203125" customWidth="1"/>
    <col min="15" max="15" width="3.33203125" customWidth="1"/>
    <col min="16" max="16" width="0.83203125" customWidth="1"/>
    <col min="17" max="17" width="4.6640625" customWidth="1"/>
    <col min="18" max="18" width="0.83203125" customWidth="1"/>
    <col min="19" max="19" width="3.33203125" customWidth="1"/>
    <col min="20" max="22" width="12" customWidth="1"/>
    <col min="23" max="23" width="14.83203125" bestFit="1" customWidth="1"/>
    <col min="24" max="24" width="6.5" customWidth="1"/>
    <col min="25" max="25" width="12" bestFit="1" customWidth="1"/>
    <col min="26" max="26" width="13.6640625" customWidth="1"/>
    <col min="27" max="27" width="13.33203125" customWidth="1"/>
    <col min="28" max="28" width="15.5" customWidth="1"/>
    <col min="29" max="29" width="15.33203125" customWidth="1"/>
    <col min="30" max="30" width="3.33203125" customWidth="1"/>
    <col min="31" max="31" width="0.83203125" customWidth="1"/>
    <col min="32" max="32" width="4.5" customWidth="1"/>
    <col min="33" max="33" width="1" style="7" customWidth="1"/>
    <col min="34" max="16384" width="9.1640625" hidden="1"/>
  </cols>
  <sheetData>
    <row r="1" spans="1:33" ht="5.2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s="18" customFormat="1" ht="42" customHeight="1" x14ac:dyDescent="0.2">
      <c r="A2" s="22"/>
      <c r="AG2" s="22"/>
    </row>
    <row r="3" spans="1:33" ht="39.75" customHeight="1" x14ac:dyDescent="0.2">
      <c r="A3" s="14"/>
      <c r="B3" s="6"/>
      <c r="C3" s="21" t="s">
        <v>15</v>
      </c>
      <c r="D3" s="13"/>
      <c r="E3" s="21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7"/>
      <c r="R3" s="21" t="s">
        <v>16</v>
      </c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6"/>
      <c r="AG3" s="14"/>
    </row>
    <row r="4" spans="1:33" ht="5.25" customHeight="1" x14ac:dyDescent="0.2">
      <c r="A4" s="14"/>
      <c r="B4" s="6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6"/>
      <c r="AG4" s="14"/>
    </row>
    <row r="5" spans="1:33" x14ac:dyDescent="0.2">
      <c r="A5" s="8"/>
      <c r="C5" s="20"/>
      <c r="P5" s="20"/>
      <c r="Q5" s="18"/>
      <c r="R5" s="20"/>
      <c r="AE5" s="20"/>
      <c r="AG5" s="8"/>
    </row>
    <row r="6" spans="1:33" ht="15" customHeight="1" x14ac:dyDescent="0.2">
      <c r="A6" s="8"/>
      <c r="C6" s="20"/>
      <c r="E6" s="23" t="s">
        <v>11</v>
      </c>
      <c r="F6" s="23"/>
      <c r="G6" s="23"/>
      <c r="H6" s="23"/>
      <c r="J6" s="23" t="s">
        <v>12</v>
      </c>
      <c r="K6" s="23"/>
      <c r="L6" s="23"/>
      <c r="M6" s="23"/>
      <c r="N6" s="23"/>
      <c r="P6" s="20"/>
      <c r="Q6" s="18"/>
      <c r="R6" s="20"/>
      <c r="T6" s="23" t="s">
        <v>11</v>
      </c>
      <c r="U6" s="23"/>
      <c r="V6" s="23"/>
      <c r="W6" s="23"/>
      <c r="Y6" s="23" t="s">
        <v>12</v>
      </c>
      <c r="Z6" s="23"/>
      <c r="AA6" s="23"/>
      <c r="AB6" s="23"/>
      <c r="AC6" s="23"/>
      <c r="AE6" s="20"/>
      <c r="AG6" s="8"/>
    </row>
    <row r="7" spans="1:33" ht="15" customHeight="1" x14ac:dyDescent="0.2">
      <c r="A7" s="8"/>
      <c r="C7" s="20"/>
      <c r="E7" s="24"/>
      <c r="F7" s="24"/>
      <c r="G7" s="24"/>
      <c r="H7" s="24"/>
      <c r="J7" s="24"/>
      <c r="K7" s="24"/>
      <c r="L7" s="24"/>
      <c r="M7" s="24"/>
      <c r="N7" s="24"/>
      <c r="P7" s="20"/>
      <c r="Q7" s="18"/>
      <c r="R7" s="20"/>
      <c r="T7" s="24"/>
      <c r="U7" s="24"/>
      <c r="V7" s="24"/>
      <c r="W7" s="24"/>
      <c r="Y7" s="24"/>
      <c r="Z7" s="24"/>
      <c r="AA7" s="24"/>
      <c r="AB7" s="24"/>
      <c r="AC7" s="24"/>
      <c r="AE7" s="20"/>
      <c r="AG7" s="8"/>
    </row>
    <row r="8" spans="1:33" ht="17" x14ac:dyDescent="0.2">
      <c r="A8" s="8"/>
      <c r="C8" s="20"/>
      <c r="E8" s="25" t="s">
        <v>5</v>
      </c>
      <c r="F8" s="25"/>
      <c r="G8" s="25"/>
      <c r="H8" s="11">
        <v>20000</v>
      </c>
      <c r="J8" s="3" t="s">
        <v>2</v>
      </c>
      <c r="K8" s="3" t="s">
        <v>0</v>
      </c>
      <c r="L8" s="3" t="s">
        <v>1</v>
      </c>
      <c r="M8" s="3" t="s">
        <v>3</v>
      </c>
      <c r="N8" s="3" t="s">
        <v>4</v>
      </c>
      <c r="P8" s="20"/>
      <c r="Q8" s="18"/>
      <c r="R8" s="20"/>
      <c r="T8" s="25" t="s">
        <v>5</v>
      </c>
      <c r="U8" s="25"/>
      <c r="V8" s="25"/>
      <c r="W8" s="11">
        <v>20000</v>
      </c>
      <c r="Y8" s="3" t="s">
        <v>2</v>
      </c>
      <c r="Z8" s="3" t="s">
        <v>0</v>
      </c>
      <c r="AA8" s="3" t="s">
        <v>1</v>
      </c>
      <c r="AB8" s="3" t="s">
        <v>3</v>
      </c>
      <c r="AC8" s="3" t="s">
        <v>4</v>
      </c>
      <c r="AE8" s="20"/>
      <c r="AG8" s="8"/>
    </row>
    <row r="9" spans="1:33" ht="20.25" customHeight="1" x14ac:dyDescent="0.2">
      <c r="A9" s="8"/>
      <c r="C9" s="20"/>
      <c r="E9" s="25" t="s">
        <v>6</v>
      </c>
      <c r="F9" s="25"/>
      <c r="G9" s="25"/>
      <c r="H9" s="11">
        <v>20</v>
      </c>
      <c r="J9" s="1">
        <v>1</v>
      </c>
      <c r="K9" s="1">
        <f>H8</f>
        <v>20000</v>
      </c>
      <c r="L9" s="2">
        <f t="shared" ref="L9:L40" si="0">IF(OR(J9&gt;H$11,J9=0),0,H$10)</f>
        <v>0.1</v>
      </c>
      <c r="M9" s="2">
        <f t="shared" ref="M9:M40" si="1">IF(J9=0,0,H$12)</f>
        <v>0.1</v>
      </c>
      <c r="N9" s="1">
        <f>IF(J9=0,0,FV((1+M9)^(1/12)-1,12,-K9,,1))</f>
        <v>252810.7322452752</v>
      </c>
      <c r="P9" s="20"/>
      <c r="Q9" s="18"/>
      <c r="R9" s="20"/>
      <c r="T9" s="25" t="s">
        <v>6</v>
      </c>
      <c r="U9" s="25"/>
      <c r="V9" s="25"/>
      <c r="W9" s="11">
        <v>20</v>
      </c>
      <c r="Y9" s="1">
        <v>1</v>
      </c>
      <c r="Z9" s="1">
        <f>W8</f>
        <v>20000</v>
      </c>
      <c r="AA9" s="1">
        <f t="shared" ref="AA9:AA40" si="2">IF(OR(Y9&gt;W$11,Y9=0),0,W$10)</f>
        <v>2000</v>
      </c>
      <c r="AB9" s="2">
        <f t="shared" ref="AB9:AB40" si="3">IF(Y9=0,0,W$12)</f>
        <v>0.1</v>
      </c>
      <c r="AC9" s="1">
        <f>IF(Y9=0,0,FV((1+AB9)^(1/12)-1,12,-Z9,,1))</f>
        <v>252810.7322452752</v>
      </c>
      <c r="AE9" s="20"/>
      <c r="AG9" s="8"/>
    </row>
    <row r="10" spans="1:33" ht="20.25" customHeight="1" x14ac:dyDescent="0.2">
      <c r="A10" s="8"/>
      <c r="C10" s="20"/>
      <c r="E10" s="25" t="s">
        <v>14</v>
      </c>
      <c r="F10" s="25"/>
      <c r="G10" s="25"/>
      <c r="H10" s="12">
        <v>0.1</v>
      </c>
      <c r="J10" s="4">
        <f t="shared" ref="J10:J41" si="4">IF(OR(J9=0,J9&gt;=H$16),0,J9+1)</f>
        <v>2</v>
      </c>
      <c r="K10" s="4">
        <f>IF(AND(J10&lt;=H$9,J10&gt;0),K9*(1+L9),0)</f>
        <v>22000</v>
      </c>
      <c r="L10" s="5">
        <f t="shared" si="0"/>
        <v>0.1</v>
      </c>
      <c r="M10" s="5">
        <f t="shared" si="1"/>
        <v>0.1</v>
      </c>
      <c r="N10" s="4">
        <f>IF(J10=0,0,FV((1+M10)^(1/12)-1,12,-K10,-N9,1))</f>
        <v>556183.61093960563</v>
      </c>
      <c r="P10" s="20"/>
      <c r="Q10" s="18"/>
      <c r="R10" s="20"/>
      <c r="T10" s="25" t="s">
        <v>17</v>
      </c>
      <c r="U10" s="25"/>
      <c r="V10" s="25"/>
      <c r="W10" s="16">
        <v>2000</v>
      </c>
      <c r="Y10" s="4">
        <f t="shared" ref="Y10:Y41" si="5">IF(OR(Y9=0,Y9&gt;=W$16),0,Y9+1)</f>
        <v>2</v>
      </c>
      <c r="Z10" s="4">
        <f>IF(AND(Y10&lt;=W$9,Y10&gt;0),Z9+AA9,0)</f>
        <v>22000</v>
      </c>
      <c r="AA10" s="4">
        <f t="shared" si="2"/>
        <v>2000</v>
      </c>
      <c r="AB10" s="5">
        <f t="shared" si="3"/>
        <v>0.1</v>
      </c>
      <c r="AC10" s="4">
        <f>IF(Y10=0,0,FV((1+AB10)^(1/12)-1,12,-Z10,-AC9,1))</f>
        <v>556183.61093960563</v>
      </c>
      <c r="AE10" s="20"/>
      <c r="AG10" s="8"/>
    </row>
    <row r="11" spans="1:33" ht="20.25" customHeight="1" x14ac:dyDescent="0.2">
      <c r="A11" s="8"/>
      <c r="C11" s="20"/>
      <c r="E11" s="25" t="s">
        <v>7</v>
      </c>
      <c r="F11" s="25"/>
      <c r="G11" s="25"/>
      <c r="H11" s="11">
        <v>20</v>
      </c>
      <c r="J11" s="1">
        <f t="shared" si="4"/>
        <v>3</v>
      </c>
      <c r="K11" s="1">
        <f t="shared" ref="K11:K68" si="6">IF(AND(J11&lt;=H$9,J11&gt;0),K10*(1+L10),0)</f>
        <v>24200.000000000004</v>
      </c>
      <c r="L11" s="2">
        <f t="shared" si="0"/>
        <v>0.1</v>
      </c>
      <c r="M11" s="2">
        <f t="shared" si="1"/>
        <v>0.1</v>
      </c>
      <c r="N11" s="1">
        <f t="shared" ref="N11:N68" si="7">IF(J11=0,0,FV((1+M11)^(1/12)-1,12,-K11,-N10,1))</f>
        <v>917702.95805034938</v>
      </c>
      <c r="P11" s="20"/>
      <c r="Q11" s="18"/>
      <c r="R11" s="20"/>
      <c r="T11" s="25" t="s">
        <v>7</v>
      </c>
      <c r="U11" s="25"/>
      <c r="V11" s="25"/>
      <c r="W11" s="11">
        <v>20</v>
      </c>
      <c r="Y11" s="1">
        <f t="shared" si="5"/>
        <v>3</v>
      </c>
      <c r="Z11" s="1">
        <f t="shared" ref="Z11:Z68" si="8">IF(AND(Y11&lt;=W$9,Y11&gt;0),Z10+AA10,0)</f>
        <v>24000</v>
      </c>
      <c r="AA11" s="1">
        <f t="shared" si="2"/>
        <v>2000</v>
      </c>
      <c r="AB11" s="2">
        <f t="shared" si="3"/>
        <v>0.1</v>
      </c>
      <c r="AC11" s="1">
        <f t="shared" ref="AC11:AC68" si="9">IF(Y11=0,0,FV((1+AB11)^(1/12)-1,12,-Z11,-AC10,1))</f>
        <v>915174.85072789656</v>
      </c>
      <c r="AE11" s="20"/>
      <c r="AG11" s="8"/>
    </row>
    <row r="12" spans="1:33" ht="20.25" customHeight="1" x14ac:dyDescent="0.2">
      <c r="A12" s="8"/>
      <c r="C12" s="20"/>
      <c r="E12" s="25" t="s">
        <v>3</v>
      </c>
      <c r="F12" s="25"/>
      <c r="G12" s="25"/>
      <c r="H12" s="12">
        <v>0.1</v>
      </c>
      <c r="J12" s="4">
        <f t="shared" si="4"/>
        <v>4</v>
      </c>
      <c r="K12" s="4">
        <f t="shared" si="6"/>
        <v>26620.000000000007</v>
      </c>
      <c r="L12" s="5">
        <f t="shared" si="0"/>
        <v>0.1</v>
      </c>
      <c r="M12" s="5">
        <f t="shared" si="1"/>
        <v>0.1</v>
      </c>
      <c r="N12" s="4">
        <f t="shared" si="7"/>
        <v>1345964.338473846</v>
      </c>
      <c r="P12" s="20"/>
      <c r="Q12" s="18"/>
      <c r="R12" s="20"/>
      <c r="T12" s="25" t="s">
        <v>3</v>
      </c>
      <c r="U12" s="25"/>
      <c r="V12" s="25"/>
      <c r="W12" s="12">
        <v>0.1</v>
      </c>
      <c r="Y12" s="4">
        <f t="shared" si="5"/>
        <v>4</v>
      </c>
      <c r="Z12" s="4">
        <f t="shared" si="8"/>
        <v>26000</v>
      </c>
      <c r="AA12" s="4">
        <f t="shared" si="2"/>
        <v>2000</v>
      </c>
      <c r="AB12" s="5">
        <f t="shared" si="3"/>
        <v>0.1</v>
      </c>
      <c r="AC12" s="4">
        <f t="shared" si="9"/>
        <v>1335346.2877195443</v>
      </c>
      <c r="AE12" s="20"/>
      <c r="AG12" s="8"/>
    </row>
    <row r="13" spans="1:33" ht="20.25" customHeight="1" x14ac:dyDescent="0.2">
      <c r="A13" s="8"/>
      <c r="C13" s="20"/>
      <c r="E13" s="26" t="s">
        <v>8</v>
      </c>
      <c r="F13" s="27"/>
      <c r="G13" s="28"/>
      <c r="H13" s="11">
        <v>0</v>
      </c>
      <c r="J13" s="1">
        <f t="shared" si="4"/>
        <v>5</v>
      </c>
      <c r="K13" s="1">
        <f t="shared" si="6"/>
        <v>29282.000000000011</v>
      </c>
      <c r="L13" s="2">
        <f t="shared" si="0"/>
        <v>0.1</v>
      </c>
      <c r="M13" s="2">
        <f t="shared" si="1"/>
        <v>0.1</v>
      </c>
      <c r="N13" s="1">
        <f t="shared" si="7"/>
        <v>1850700.9654015386</v>
      </c>
      <c r="P13" s="20"/>
      <c r="Q13" s="18"/>
      <c r="R13" s="20"/>
      <c r="T13" s="26" t="s">
        <v>8</v>
      </c>
      <c r="U13" s="27"/>
      <c r="V13" s="28"/>
      <c r="W13" s="11">
        <v>0</v>
      </c>
      <c r="Y13" s="1">
        <f t="shared" si="5"/>
        <v>5</v>
      </c>
      <c r="Z13" s="1">
        <f t="shared" si="8"/>
        <v>28000</v>
      </c>
      <c r="AA13" s="1">
        <f t="shared" si="2"/>
        <v>2000</v>
      </c>
      <c r="AB13" s="2">
        <f t="shared" si="3"/>
        <v>0.1</v>
      </c>
      <c r="AC13" s="1">
        <f t="shared" si="9"/>
        <v>1822815.9416348846</v>
      </c>
      <c r="AE13" s="20"/>
      <c r="AG13" s="8"/>
    </row>
    <row r="14" spans="1:33" ht="20.25" customHeight="1" x14ac:dyDescent="0.2">
      <c r="A14" s="8"/>
      <c r="C14" s="20"/>
      <c r="E14" s="23" t="s">
        <v>13</v>
      </c>
      <c r="F14" s="23"/>
      <c r="G14" s="23"/>
      <c r="H14" s="23"/>
      <c r="J14" s="4">
        <f t="shared" si="4"/>
        <v>6</v>
      </c>
      <c r="K14" s="4">
        <f t="shared" si="6"/>
        <v>32210.200000000015</v>
      </c>
      <c r="L14" s="5">
        <f t="shared" si="0"/>
        <v>0.1</v>
      </c>
      <c r="M14" s="5">
        <f t="shared" si="1"/>
        <v>0.1</v>
      </c>
      <c r="N14" s="4">
        <f t="shared" si="7"/>
        <v>2442925.2743300316</v>
      </c>
      <c r="P14" s="20"/>
      <c r="Q14" s="18"/>
      <c r="R14" s="20"/>
      <c r="T14" s="23" t="s">
        <v>13</v>
      </c>
      <c r="U14" s="23"/>
      <c r="V14" s="23"/>
      <c r="W14" s="23"/>
      <c r="Y14" s="4">
        <f t="shared" si="5"/>
        <v>6</v>
      </c>
      <c r="Z14" s="4">
        <f t="shared" si="8"/>
        <v>30000</v>
      </c>
      <c r="AA14" s="4">
        <f t="shared" si="2"/>
        <v>2000</v>
      </c>
      <c r="AB14" s="5">
        <f t="shared" si="3"/>
        <v>0.1</v>
      </c>
      <c r="AC14" s="4">
        <f t="shared" si="9"/>
        <v>2384313.6341662863</v>
      </c>
      <c r="AE14" s="20"/>
      <c r="AG14" s="8"/>
    </row>
    <row r="15" spans="1:33" ht="20.25" customHeight="1" x14ac:dyDescent="0.2">
      <c r="A15" s="8"/>
      <c r="C15" s="20"/>
      <c r="E15" s="24"/>
      <c r="F15" s="24"/>
      <c r="G15" s="24"/>
      <c r="H15" s="24"/>
      <c r="J15" s="1">
        <f t="shared" si="4"/>
        <v>7</v>
      </c>
      <c r="K15" s="1">
        <f t="shared" si="6"/>
        <v>35431.220000000023</v>
      </c>
      <c r="L15" s="2">
        <f t="shared" si="0"/>
        <v>0.1</v>
      </c>
      <c r="M15" s="2">
        <f t="shared" si="1"/>
        <v>0.1</v>
      </c>
      <c r="N15" s="1">
        <f t="shared" si="7"/>
        <v>3135087.4353902075</v>
      </c>
      <c r="P15" s="20"/>
      <c r="Q15" s="18"/>
      <c r="R15" s="20"/>
      <c r="T15" s="24"/>
      <c r="U15" s="24"/>
      <c r="V15" s="24"/>
      <c r="W15" s="24"/>
      <c r="Y15" s="1">
        <f t="shared" si="5"/>
        <v>7</v>
      </c>
      <c r="Z15" s="1">
        <f t="shared" si="8"/>
        <v>32000</v>
      </c>
      <c r="AA15" s="1">
        <f t="shared" si="2"/>
        <v>2000</v>
      </c>
      <c r="AB15" s="2">
        <f t="shared" si="3"/>
        <v>0.1</v>
      </c>
      <c r="AC15" s="1">
        <f t="shared" si="9"/>
        <v>3027242.1691753562</v>
      </c>
      <c r="AE15" s="20"/>
      <c r="AG15" s="8"/>
    </row>
    <row r="16" spans="1:33" ht="20.25" customHeight="1" x14ac:dyDescent="0.2">
      <c r="A16" s="8"/>
      <c r="C16" s="20"/>
      <c r="E16" s="31" t="s">
        <v>9</v>
      </c>
      <c r="F16" s="32"/>
      <c r="G16" s="33"/>
      <c r="H16" s="37">
        <f>H9+H13</f>
        <v>20</v>
      </c>
      <c r="J16" s="4">
        <f t="shared" si="4"/>
        <v>8</v>
      </c>
      <c r="K16" s="4">
        <f t="shared" si="6"/>
        <v>38974.342000000026</v>
      </c>
      <c r="L16" s="5">
        <f t="shared" si="0"/>
        <v>0.1</v>
      </c>
      <c r="M16" s="5">
        <f t="shared" si="1"/>
        <v>0.1</v>
      </c>
      <c r="N16" s="4">
        <f t="shared" si="7"/>
        <v>3941252.7759191189</v>
      </c>
      <c r="P16" s="20"/>
      <c r="Q16" s="18"/>
      <c r="R16" s="20"/>
      <c r="T16" s="31" t="s">
        <v>9</v>
      </c>
      <c r="U16" s="32"/>
      <c r="V16" s="33"/>
      <c r="W16" s="37">
        <f>W9+W13</f>
        <v>20</v>
      </c>
      <c r="Y16" s="4">
        <f t="shared" si="5"/>
        <v>8</v>
      </c>
      <c r="Z16" s="4">
        <f t="shared" si="8"/>
        <v>34000</v>
      </c>
      <c r="AA16" s="4">
        <f t="shared" si="2"/>
        <v>2000</v>
      </c>
      <c r="AB16" s="5">
        <f t="shared" si="3"/>
        <v>0.1</v>
      </c>
      <c r="AC16" s="4">
        <f t="shared" si="9"/>
        <v>3759744.6309098606</v>
      </c>
      <c r="AE16" s="20"/>
      <c r="AG16" s="8"/>
    </row>
    <row r="17" spans="1:33" ht="20.25" customHeight="1" x14ac:dyDescent="0.2">
      <c r="A17" s="8"/>
      <c r="C17" s="20"/>
      <c r="E17" s="34"/>
      <c r="F17" s="35"/>
      <c r="G17" s="36"/>
      <c r="H17" s="37"/>
      <c r="J17" s="1">
        <f t="shared" si="4"/>
        <v>9</v>
      </c>
      <c r="K17" s="1">
        <f t="shared" si="6"/>
        <v>42871.776200000029</v>
      </c>
      <c r="L17" s="2">
        <f t="shared" si="0"/>
        <v>0.1</v>
      </c>
      <c r="M17" s="2">
        <f t="shared" si="1"/>
        <v>0.1</v>
      </c>
      <c r="N17" s="1">
        <f t="shared" si="7"/>
        <v>4877300.3101999108</v>
      </c>
      <c r="P17" s="20"/>
      <c r="Q17" s="18"/>
      <c r="R17" s="20"/>
      <c r="T17" s="34"/>
      <c r="U17" s="35"/>
      <c r="V17" s="36"/>
      <c r="W17" s="37"/>
      <c r="Y17" s="1">
        <f t="shared" si="5"/>
        <v>9</v>
      </c>
      <c r="Z17" s="1">
        <f t="shared" si="8"/>
        <v>36000</v>
      </c>
      <c r="AA17" s="1">
        <f t="shared" si="2"/>
        <v>2000</v>
      </c>
      <c r="AB17" s="2">
        <f t="shared" si="3"/>
        <v>0.1</v>
      </c>
      <c r="AC17" s="1">
        <f t="shared" si="9"/>
        <v>4590778.4120423431</v>
      </c>
      <c r="AE17" s="20"/>
      <c r="AG17" s="8"/>
    </row>
    <row r="18" spans="1:33" ht="20.25" customHeight="1" x14ac:dyDescent="0.2">
      <c r="A18" s="8"/>
      <c r="C18" s="20"/>
      <c r="E18" s="29" t="s">
        <v>10</v>
      </c>
      <c r="F18" s="29"/>
      <c r="G18" s="29"/>
      <c r="H18" s="30">
        <f>SUM(K9:K68)*12</f>
        <v>13745999.878381453</v>
      </c>
      <c r="J18" s="4">
        <f t="shared" si="4"/>
        <v>10</v>
      </c>
      <c r="K18" s="4">
        <f t="shared" si="6"/>
        <v>47158.953820000039</v>
      </c>
      <c r="L18" s="5">
        <f t="shared" si="0"/>
        <v>0.1</v>
      </c>
      <c r="M18" s="5">
        <f t="shared" si="1"/>
        <v>0.1</v>
      </c>
      <c r="N18" s="4">
        <f t="shared" si="7"/>
        <v>5961144.8235776694</v>
      </c>
      <c r="P18" s="20"/>
      <c r="Q18" s="18"/>
      <c r="R18" s="20"/>
      <c r="T18" s="29" t="s">
        <v>10</v>
      </c>
      <c r="U18" s="29"/>
      <c r="V18" s="29"/>
      <c r="W18" s="30">
        <f>SUM(Z9:Z68)*12</f>
        <v>9360000</v>
      </c>
      <c r="Y18" s="4">
        <f t="shared" si="5"/>
        <v>10</v>
      </c>
      <c r="Z18" s="4">
        <f t="shared" si="8"/>
        <v>38000</v>
      </c>
      <c r="AA18" s="4">
        <f t="shared" si="2"/>
        <v>2000</v>
      </c>
      <c r="AB18" s="5">
        <f t="shared" si="3"/>
        <v>0.1</v>
      </c>
      <c r="AC18" s="4">
        <f t="shared" si="9"/>
        <v>5530196.6445126012</v>
      </c>
      <c r="AE18" s="20"/>
      <c r="AG18" s="8"/>
    </row>
    <row r="19" spans="1:33" ht="20.25" customHeight="1" x14ac:dyDescent="0.2">
      <c r="A19" s="8"/>
      <c r="C19" s="20"/>
      <c r="E19" s="29"/>
      <c r="F19" s="29"/>
      <c r="G19" s="29"/>
      <c r="H19" s="30"/>
      <c r="J19" s="1">
        <f t="shared" si="4"/>
        <v>11</v>
      </c>
      <c r="K19" s="1">
        <f t="shared" si="6"/>
        <v>51874.849202000049</v>
      </c>
      <c r="L19" s="2">
        <f t="shared" si="0"/>
        <v>0.1</v>
      </c>
      <c r="M19" s="2">
        <f t="shared" si="1"/>
        <v>0.1</v>
      </c>
      <c r="N19" s="1">
        <f t="shared" si="7"/>
        <v>7212985.2365289805</v>
      </c>
      <c r="P19" s="20"/>
      <c r="Q19" s="18"/>
      <c r="R19" s="20"/>
      <c r="T19" s="29"/>
      <c r="U19" s="29"/>
      <c r="V19" s="29"/>
      <c r="W19" s="30"/>
      <c r="Y19" s="1">
        <f t="shared" si="5"/>
        <v>11</v>
      </c>
      <c r="Z19" s="1">
        <f t="shared" si="8"/>
        <v>40000</v>
      </c>
      <c r="AA19" s="1">
        <f t="shared" si="2"/>
        <v>2000</v>
      </c>
      <c r="AB19" s="2">
        <f t="shared" si="3"/>
        <v>0.1</v>
      </c>
      <c r="AC19" s="1">
        <f t="shared" si="9"/>
        <v>6588837.7734544137</v>
      </c>
      <c r="AE19" s="20"/>
      <c r="AG19" s="8"/>
    </row>
    <row r="20" spans="1:33" ht="20.25" customHeight="1" x14ac:dyDescent="0.2">
      <c r="A20" s="8"/>
      <c r="C20" s="20"/>
      <c r="E20" s="29" t="str">
        <f>"Corpus value at the end of "&amp;H16&amp;" Years"</f>
        <v>Corpus value at the end of 20 Years</v>
      </c>
      <c r="F20" s="29"/>
      <c r="G20" s="29"/>
      <c r="H20" s="30">
        <f>VLOOKUP(H$16,J$9:N$68,5,0)</f>
        <v>30923348.879437506</v>
      </c>
      <c r="J20" s="4">
        <f t="shared" si="4"/>
        <v>12</v>
      </c>
      <c r="K20" s="4">
        <f t="shared" si="6"/>
        <v>57062.33412220006</v>
      </c>
      <c r="L20" s="5">
        <f t="shared" si="0"/>
        <v>0.1</v>
      </c>
      <c r="M20" s="5">
        <f t="shared" si="1"/>
        <v>0.1</v>
      </c>
      <c r="N20" s="4">
        <f t="shared" si="7"/>
        <v>8655582.2838347778</v>
      </c>
      <c r="P20" s="20"/>
      <c r="Q20" s="18"/>
      <c r="R20" s="20"/>
      <c r="T20" s="29" t="str">
        <f>"Corpus value at the end of "&amp;W16&amp;" Years"</f>
        <v>Corpus value at the end of 20 Years</v>
      </c>
      <c r="U20" s="29"/>
      <c r="V20" s="29"/>
      <c r="W20" s="30">
        <f>VLOOKUP(W$16,Y$9:AC$68,5,0)</f>
        <v>23903254.477570202</v>
      </c>
      <c r="Y20" s="4">
        <f t="shared" si="5"/>
        <v>12</v>
      </c>
      <c r="Z20" s="4">
        <f t="shared" si="8"/>
        <v>42000</v>
      </c>
      <c r="AA20" s="4">
        <f t="shared" si="2"/>
        <v>2000</v>
      </c>
      <c r="AB20" s="5">
        <f t="shared" si="3"/>
        <v>0.1</v>
      </c>
      <c r="AC20" s="4">
        <f t="shared" si="9"/>
        <v>7778624.0885149352</v>
      </c>
      <c r="AE20" s="20"/>
      <c r="AG20" s="8"/>
    </row>
    <row r="21" spans="1:33" ht="20.25" customHeight="1" x14ac:dyDescent="0.2">
      <c r="A21" s="8"/>
      <c r="C21" s="20"/>
      <c r="E21" s="29"/>
      <c r="F21" s="29"/>
      <c r="G21" s="29"/>
      <c r="H21" s="30"/>
      <c r="J21" s="1">
        <f t="shared" si="4"/>
        <v>13</v>
      </c>
      <c r="K21" s="1">
        <f t="shared" si="6"/>
        <v>62768.567534420072</v>
      </c>
      <c r="L21" s="2">
        <f t="shared" si="0"/>
        <v>0.1</v>
      </c>
      <c r="M21" s="2">
        <f t="shared" si="1"/>
        <v>0.1</v>
      </c>
      <c r="N21" s="1">
        <f t="shared" si="7"/>
        <v>10314568.888236444</v>
      </c>
      <c r="P21" s="20"/>
      <c r="Q21" s="18"/>
      <c r="R21" s="20"/>
      <c r="T21" s="29"/>
      <c r="U21" s="29"/>
      <c r="V21" s="29"/>
      <c r="W21" s="30"/>
      <c r="Y21" s="1">
        <f t="shared" si="5"/>
        <v>13</v>
      </c>
      <c r="Z21" s="1">
        <f t="shared" si="8"/>
        <v>44000</v>
      </c>
      <c r="AA21" s="1">
        <f t="shared" si="2"/>
        <v>2000</v>
      </c>
      <c r="AB21" s="2">
        <f t="shared" si="3"/>
        <v>0.1</v>
      </c>
      <c r="AC21" s="1">
        <f t="shared" si="9"/>
        <v>9112670.1083060354</v>
      </c>
      <c r="AE21" s="20"/>
      <c r="AG21" s="8"/>
    </row>
    <row r="22" spans="1:33" ht="20.25" customHeight="1" x14ac:dyDescent="0.2">
      <c r="A22" s="8"/>
      <c r="C22" s="20"/>
      <c r="J22" s="4">
        <f t="shared" si="4"/>
        <v>14</v>
      </c>
      <c r="K22" s="4">
        <f t="shared" si="6"/>
        <v>69045.424287862086</v>
      </c>
      <c r="L22" s="5">
        <f t="shared" si="0"/>
        <v>0.1</v>
      </c>
      <c r="M22" s="5">
        <f t="shared" si="1"/>
        <v>0.1</v>
      </c>
      <c r="N22" s="4">
        <f t="shared" si="7"/>
        <v>12218796.990680099</v>
      </c>
      <c r="P22" s="20"/>
      <c r="Q22" s="18"/>
      <c r="R22" s="20"/>
      <c r="Y22" s="4">
        <f t="shared" si="5"/>
        <v>14</v>
      </c>
      <c r="Z22" s="4">
        <f t="shared" si="8"/>
        <v>46000</v>
      </c>
      <c r="AA22" s="4">
        <f t="shared" si="2"/>
        <v>2000</v>
      </c>
      <c r="AB22" s="5">
        <f t="shared" si="3"/>
        <v>0.1</v>
      </c>
      <c r="AC22" s="4">
        <f t="shared" si="9"/>
        <v>10605401.803300776</v>
      </c>
      <c r="AE22" s="20"/>
      <c r="AG22" s="8"/>
    </row>
    <row r="23" spans="1:33" ht="20.25" customHeight="1" x14ac:dyDescent="0.2">
      <c r="A23" s="8"/>
      <c r="C23" s="20"/>
      <c r="J23" s="1">
        <f t="shared" si="4"/>
        <v>15</v>
      </c>
      <c r="K23" s="1">
        <f t="shared" si="6"/>
        <v>75949.966716648298</v>
      </c>
      <c r="L23" s="2">
        <f t="shared" si="0"/>
        <v>0.1</v>
      </c>
      <c r="M23" s="2">
        <f t="shared" si="1"/>
        <v>0.1</v>
      </c>
      <c r="N23" s="1">
        <f t="shared" si="7"/>
        <v>14400725.02473012</v>
      </c>
      <c r="P23" s="20"/>
      <c r="Q23" s="18"/>
      <c r="R23" s="20"/>
      <c r="Y23" s="1">
        <f t="shared" si="5"/>
        <v>15</v>
      </c>
      <c r="Z23" s="1">
        <f t="shared" si="8"/>
        <v>48000</v>
      </c>
      <c r="AA23" s="1">
        <f t="shared" si="2"/>
        <v>2000</v>
      </c>
      <c r="AB23" s="2">
        <f t="shared" si="3"/>
        <v>0.1</v>
      </c>
      <c r="AC23" s="1">
        <f t="shared" si="9"/>
        <v>12272687.741019517</v>
      </c>
      <c r="AE23" s="20"/>
      <c r="AG23" s="8"/>
    </row>
    <row r="24" spans="1:33" ht="20.25" customHeight="1" x14ac:dyDescent="0.2">
      <c r="A24" s="8"/>
      <c r="C24" s="20"/>
      <c r="J24" s="4">
        <f t="shared" si="4"/>
        <v>16</v>
      </c>
      <c r="K24" s="4">
        <f t="shared" si="6"/>
        <v>83544.963388313132</v>
      </c>
      <c r="L24" s="5">
        <f t="shared" si="0"/>
        <v>0.1</v>
      </c>
      <c r="M24" s="5">
        <f t="shared" si="1"/>
        <v>0.1</v>
      </c>
      <c r="N24" s="4">
        <f t="shared" si="7"/>
        <v>16896850.695683345</v>
      </c>
      <c r="P24" s="20"/>
      <c r="Q24" s="18"/>
      <c r="R24" s="20"/>
      <c r="Y24" s="4">
        <f t="shared" si="5"/>
        <v>16</v>
      </c>
      <c r="Z24" s="4">
        <f t="shared" si="8"/>
        <v>50000</v>
      </c>
      <c r="AA24" s="4">
        <f t="shared" si="2"/>
        <v>2000</v>
      </c>
      <c r="AB24" s="5">
        <f t="shared" si="3"/>
        <v>0.1</v>
      </c>
      <c r="AC24" s="4">
        <f t="shared" si="9"/>
        <v>14131983.345734661</v>
      </c>
      <c r="AE24" s="20"/>
      <c r="AG24" s="8"/>
    </row>
    <row r="25" spans="1:33" ht="20.25" customHeight="1" x14ac:dyDescent="0.2">
      <c r="A25" s="8"/>
      <c r="C25" s="20"/>
      <c r="J25" s="1">
        <f t="shared" si="4"/>
        <v>17</v>
      </c>
      <c r="K25" s="1">
        <f t="shared" si="6"/>
        <v>91899.459727144451</v>
      </c>
      <c r="L25" s="2">
        <f t="shared" si="0"/>
        <v>0.1</v>
      </c>
      <c r="M25" s="2">
        <f t="shared" si="1"/>
        <v>0.1</v>
      </c>
      <c r="N25" s="1">
        <f t="shared" si="7"/>
        <v>19748194.250579912</v>
      </c>
      <c r="P25" s="20"/>
      <c r="Q25" s="18"/>
      <c r="R25" s="20"/>
      <c r="Y25" s="1">
        <f t="shared" si="5"/>
        <v>17</v>
      </c>
      <c r="Z25" s="1">
        <f t="shared" si="8"/>
        <v>52000</v>
      </c>
      <c r="AA25" s="1">
        <f t="shared" si="2"/>
        <v>2000</v>
      </c>
      <c r="AB25" s="2">
        <f t="shared" si="3"/>
        <v>0.1</v>
      </c>
      <c r="AC25" s="1">
        <f t="shared" si="9"/>
        <v>16202489.584145848</v>
      </c>
      <c r="AE25" s="20"/>
      <c r="AG25" s="8"/>
    </row>
    <row r="26" spans="1:33" ht="20.25" customHeight="1" x14ac:dyDescent="0.2">
      <c r="A26" s="8"/>
      <c r="C26" s="20"/>
      <c r="J26" s="4">
        <f t="shared" si="4"/>
        <v>18</v>
      </c>
      <c r="K26" s="4">
        <f t="shared" si="6"/>
        <v>101089.40569985891</v>
      </c>
      <c r="L26" s="5">
        <f t="shared" si="0"/>
        <v>0.1</v>
      </c>
      <c r="M26" s="5">
        <f t="shared" si="1"/>
        <v>0.1</v>
      </c>
      <c r="N26" s="4">
        <f t="shared" si="7"/>
        <v>23000838.009498961</v>
      </c>
      <c r="P26" s="20"/>
      <c r="Q26" s="18"/>
      <c r="R26" s="20"/>
      <c r="Y26" s="4">
        <f t="shared" si="5"/>
        <v>18</v>
      </c>
      <c r="Z26" s="4">
        <f t="shared" si="8"/>
        <v>54000</v>
      </c>
      <c r="AA26" s="4">
        <f t="shared" si="2"/>
        <v>2000</v>
      </c>
      <c r="AB26" s="5">
        <f t="shared" si="3"/>
        <v>0.1</v>
      </c>
      <c r="AC26" s="4">
        <f t="shared" si="9"/>
        <v>18505327.51962268</v>
      </c>
      <c r="AE26" s="20"/>
      <c r="AG26" s="8"/>
    </row>
    <row r="27" spans="1:33" ht="20.25" customHeight="1" x14ac:dyDescent="0.2">
      <c r="A27" s="8"/>
      <c r="C27" s="20"/>
      <c r="J27" s="1">
        <f t="shared" si="4"/>
        <v>19</v>
      </c>
      <c r="K27" s="1">
        <f t="shared" si="6"/>
        <v>111198.34626984481</v>
      </c>
      <c r="L27" s="2">
        <f t="shared" si="0"/>
        <v>0.1</v>
      </c>
      <c r="M27" s="2">
        <f t="shared" si="1"/>
        <v>0.1</v>
      </c>
      <c r="N27" s="1">
        <f t="shared" si="7"/>
        <v>26706528.577696022</v>
      </c>
      <c r="P27" s="20"/>
      <c r="Q27" s="18"/>
      <c r="R27" s="20"/>
      <c r="Y27" s="1">
        <f t="shared" si="5"/>
        <v>19</v>
      </c>
      <c r="Z27" s="1">
        <f t="shared" si="8"/>
        <v>56000</v>
      </c>
      <c r="AA27" s="1">
        <f t="shared" si="2"/>
        <v>2000</v>
      </c>
      <c r="AB27" s="2">
        <f t="shared" si="3"/>
        <v>0.1</v>
      </c>
      <c r="AC27" s="1">
        <f t="shared" si="9"/>
        <v>21063730.321871724</v>
      </c>
      <c r="AE27" s="20"/>
      <c r="AG27" s="8"/>
    </row>
    <row r="28" spans="1:33" ht="20.25" customHeight="1" x14ac:dyDescent="0.2">
      <c r="A28" s="8"/>
      <c r="C28" s="20"/>
      <c r="J28" s="4">
        <f t="shared" si="4"/>
        <v>20</v>
      </c>
      <c r="K28" s="4">
        <f t="shared" si="6"/>
        <v>122318.1808968293</v>
      </c>
      <c r="L28" s="5">
        <f t="shared" si="0"/>
        <v>0.1</v>
      </c>
      <c r="M28" s="5">
        <f t="shared" si="1"/>
        <v>0.1</v>
      </c>
      <c r="N28" s="4">
        <f t="shared" si="7"/>
        <v>30923348.879437506</v>
      </c>
      <c r="P28" s="20"/>
      <c r="Q28" s="18"/>
      <c r="R28" s="20"/>
      <c r="Y28" s="4">
        <f t="shared" si="5"/>
        <v>20</v>
      </c>
      <c r="Z28" s="4">
        <f t="shared" si="8"/>
        <v>58000</v>
      </c>
      <c r="AA28" s="4">
        <f t="shared" si="2"/>
        <v>2000</v>
      </c>
      <c r="AB28" s="5">
        <f t="shared" si="3"/>
        <v>0.1</v>
      </c>
      <c r="AC28" s="4">
        <f t="shared" si="9"/>
        <v>23903254.477570202</v>
      </c>
      <c r="AE28" s="20"/>
      <c r="AG28" s="8"/>
    </row>
    <row r="29" spans="1:33" ht="20.25" customHeight="1" x14ac:dyDescent="0.2">
      <c r="A29" s="8"/>
      <c r="C29" s="20"/>
      <c r="J29" s="1">
        <f t="shared" si="4"/>
        <v>0</v>
      </c>
      <c r="K29" s="1">
        <f t="shared" si="6"/>
        <v>0</v>
      </c>
      <c r="L29" s="2">
        <f t="shared" si="0"/>
        <v>0</v>
      </c>
      <c r="M29" s="2">
        <f t="shared" si="1"/>
        <v>0</v>
      </c>
      <c r="N29" s="1">
        <f t="shared" si="7"/>
        <v>0</v>
      </c>
      <c r="P29" s="20"/>
      <c r="Q29" s="18"/>
      <c r="R29" s="20"/>
      <c r="Y29" s="1">
        <f t="shared" si="5"/>
        <v>0</v>
      </c>
      <c r="Z29" s="1">
        <f t="shared" si="8"/>
        <v>0</v>
      </c>
      <c r="AA29" s="1">
        <f t="shared" si="2"/>
        <v>0</v>
      </c>
      <c r="AB29" s="2">
        <f t="shared" si="3"/>
        <v>0</v>
      </c>
      <c r="AC29" s="1">
        <f t="shared" si="9"/>
        <v>0</v>
      </c>
      <c r="AE29" s="20"/>
      <c r="AG29" s="8"/>
    </row>
    <row r="30" spans="1:33" ht="20.25" customHeight="1" x14ac:dyDescent="0.2">
      <c r="A30" s="8"/>
      <c r="C30" s="20"/>
      <c r="G30" s="15"/>
      <c r="J30" s="4">
        <f t="shared" si="4"/>
        <v>0</v>
      </c>
      <c r="K30" s="4">
        <f t="shared" si="6"/>
        <v>0</v>
      </c>
      <c r="L30" s="5">
        <f t="shared" si="0"/>
        <v>0</v>
      </c>
      <c r="M30" s="5">
        <f t="shared" si="1"/>
        <v>0</v>
      </c>
      <c r="N30" s="4">
        <f t="shared" si="7"/>
        <v>0</v>
      </c>
      <c r="P30" s="20"/>
      <c r="Q30" s="18"/>
      <c r="R30" s="20"/>
      <c r="Y30" s="4">
        <f t="shared" si="5"/>
        <v>0</v>
      </c>
      <c r="Z30" s="4">
        <f t="shared" si="8"/>
        <v>0</v>
      </c>
      <c r="AA30" s="4">
        <f t="shared" si="2"/>
        <v>0</v>
      </c>
      <c r="AB30" s="5">
        <f t="shared" si="3"/>
        <v>0</v>
      </c>
      <c r="AC30" s="4">
        <f t="shared" si="9"/>
        <v>0</v>
      </c>
      <c r="AE30" s="20"/>
      <c r="AG30" s="8"/>
    </row>
    <row r="31" spans="1:33" ht="20.25" customHeight="1" x14ac:dyDescent="0.2">
      <c r="A31" s="8"/>
      <c r="C31" s="20"/>
      <c r="J31" s="1">
        <f t="shared" si="4"/>
        <v>0</v>
      </c>
      <c r="K31" s="1">
        <f t="shared" si="6"/>
        <v>0</v>
      </c>
      <c r="L31" s="2">
        <f t="shared" si="0"/>
        <v>0</v>
      </c>
      <c r="M31" s="2">
        <f t="shared" si="1"/>
        <v>0</v>
      </c>
      <c r="N31" s="1">
        <f t="shared" si="7"/>
        <v>0</v>
      </c>
      <c r="P31" s="20"/>
      <c r="Q31" s="18"/>
      <c r="R31" s="20"/>
      <c r="Y31" s="1">
        <f t="shared" si="5"/>
        <v>0</v>
      </c>
      <c r="Z31" s="1">
        <f t="shared" si="8"/>
        <v>0</v>
      </c>
      <c r="AA31" s="1">
        <f t="shared" si="2"/>
        <v>0</v>
      </c>
      <c r="AB31" s="2">
        <f t="shared" si="3"/>
        <v>0</v>
      </c>
      <c r="AC31" s="1">
        <f t="shared" si="9"/>
        <v>0</v>
      </c>
      <c r="AE31" s="20"/>
      <c r="AG31" s="8"/>
    </row>
    <row r="32" spans="1:33" ht="20.25" customHeight="1" x14ac:dyDescent="0.2">
      <c r="A32" s="8"/>
      <c r="C32" s="20"/>
      <c r="J32" s="4">
        <f t="shared" si="4"/>
        <v>0</v>
      </c>
      <c r="K32" s="4">
        <f t="shared" si="6"/>
        <v>0</v>
      </c>
      <c r="L32" s="5">
        <f t="shared" si="0"/>
        <v>0</v>
      </c>
      <c r="M32" s="5">
        <f t="shared" si="1"/>
        <v>0</v>
      </c>
      <c r="N32" s="4">
        <f t="shared" si="7"/>
        <v>0</v>
      </c>
      <c r="P32" s="20"/>
      <c r="Q32" s="18"/>
      <c r="R32" s="20"/>
      <c r="Y32" s="4">
        <f t="shared" si="5"/>
        <v>0</v>
      </c>
      <c r="Z32" s="4">
        <f t="shared" si="8"/>
        <v>0</v>
      </c>
      <c r="AA32" s="4">
        <f t="shared" si="2"/>
        <v>0</v>
      </c>
      <c r="AB32" s="5">
        <f t="shared" si="3"/>
        <v>0</v>
      </c>
      <c r="AC32" s="4">
        <f t="shared" si="9"/>
        <v>0</v>
      </c>
      <c r="AE32" s="20"/>
      <c r="AG32" s="8"/>
    </row>
    <row r="33" spans="1:33" ht="20.25" customHeight="1" x14ac:dyDescent="0.2">
      <c r="A33" s="8"/>
      <c r="C33" s="20"/>
      <c r="J33" s="1">
        <f t="shared" si="4"/>
        <v>0</v>
      </c>
      <c r="K33" s="1">
        <f t="shared" si="6"/>
        <v>0</v>
      </c>
      <c r="L33" s="2">
        <f t="shared" si="0"/>
        <v>0</v>
      </c>
      <c r="M33" s="2">
        <f t="shared" si="1"/>
        <v>0</v>
      </c>
      <c r="N33" s="1">
        <f t="shared" si="7"/>
        <v>0</v>
      </c>
      <c r="P33" s="20"/>
      <c r="Q33" s="18"/>
      <c r="R33" s="20"/>
      <c r="Y33" s="1">
        <f t="shared" si="5"/>
        <v>0</v>
      </c>
      <c r="Z33" s="1">
        <f t="shared" si="8"/>
        <v>0</v>
      </c>
      <c r="AA33" s="1">
        <f t="shared" si="2"/>
        <v>0</v>
      </c>
      <c r="AB33" s="2">
        <f t="shared" si="3"/>
        <v>0</v>
      </c>
      <c r="AC33" s="1">
        <f t="shared" si="9"/>
        <v>0</v>
      </c>
      <c r="AE33" s="20"/>
      <c r="AG33" s="8"/>
    </row>
    <row r="34" spans="1:33" ht="20.25" customHeight="1" x14ac:dyDescent="0.2">
      <c r="A34" s="8"/>
      <c r="C34" s="20"/>
      <c r="J34" s="4">
        <f t="shared" si="4"/>
        <v>0</v>
      </c>
      <c r="K34" s="4">
        <f t="shared" si="6"/>
        <v>0</v>
      </c>
      <c r="L34" s="5">
        <f t="shared" si="0"/>
        <v>0</v>
      </c>
      <c r="M34" s="5">
        <f t="shared" si="1"/>
        <v>0</v>
      </c>
      <c r="N34" s="4">
        <f t="shared" si="7"/>
        <v>0</v>
      </c>
      <c r="P34" s="20"/>
      <c r="Q34" s="18"/>
      <c r="R34" s="20"/>
      <c r="Y34" s="4">
        <f t="shared" si="5"/>
        <v>0</v>
      </c>
      <c r="Z34" s="4">
        <f t="shared" si="8"/>
        <v>0</v>
      </c>
      <c r="AA34" s="4">
        <f t="shared" si="2"/>
        <v>0</v>
      </c>
      <c r="AB34" s="5">
        <f t="shared" si="3"/>
        <v>0</v>
      </c>
      <c r="AC34" s="4">
        <f t="shared" si="9"/>
        <v>0</v>
      </c>
      <c r="AE34" s="20"/>
      <c r="AG34" s="8"/>
    </row>
    <row r="35" spans="1:33" ht="20.25" customHeight="1" x14ac:dyDescent="0.2">
      <c r="A35" s="8"/>
      <c r="C35" s="20"/>
      <c r="J35" s="1">
        <f t="shared" si="4"/>
        <v>0</v>
      </c>
      <c r="K35" s="1">
        <f t="shared" si="6"/>
        <v>0</v>
      </c>
      <c r="L35" s="2">
        <f t="shared" si="0"/>
        <v>0</v>
      </c>
      <c r="M35" s="2">
        <f t="shared" si="1"/>
        <v>0</v>
      </c>
      <c r="N35" s="1">
        <f t="shared" si="7"/>
        <v>0</v>
      </c>
      <c r="P35" s="20"/>
      <c r="Q35" s="18"/>
      <c r="R35" s="20"/>
      <c r="Y35" s="1">
        <f t="shared" si="5"/>
        <v>0</v>
      </c>
      <c r="Z35" s="1">
        <f t="shared" si="8"/>
        <v>0</v>
      </c>
      <c r="AA35" s="1">
        <f t="shared" si="2"/>
        <v>0</v>
      </c>
      <c r="AB35" s="2">
        <f t="shared" si="3"/>
        <v>0</v>
      </c>
      <c r="AC35" s="1">
        <f t="shared" si="9"/>
        <v>0</v>
      </c>
      <c r="AE35" s="20"/>
      <c r="AG35" s="8"/>
    </row>
    <row r="36" spans="1:33" ht="20.25" customHeight="1" x14ac:dyDescent="0.2">
      <c r="A36" s="8"/>
      <c r="C36" s="20"/>
      <c r="J36" s="4">
        <f t="shared" si="4"/>
        <v>0</v>
      </c>
      <c r="K36" s="4">
        <f t="shared" si="6"/>
        <v>0</v>
      </c>
      <c r="L36" s="5">
        <f t="shared" si="0"/>
        <v>0</v>
      </c>
      <c r="M36" s="5">
        <f t="shared" si="1"/>
        <v>0</v>
      </c>
      <c r="N36" s="4">
        <f t="shared" si="7"/>
        <v>0</v>
      </c>
      <c r="P36" s="20"/>
      <c r="Q36" s="18"/>
      <c r="R36" s="20"/>
      <c r="Y36" s="4">
        <f t="shared" si="5"/>
        <v>0</v>
      </c>
      <c r="Z36" s="4">
        <f t="shared" si="8"/>
        <v>0</v>
      </c>
      <c r="AA36" s="4">
        <f t="shared" si="2"/>
        <v>0</v>
      </c>
      <c r="AB36" s="5">
        <f t="shared" si="3"/>
        <v>0</v>
      </c>
      <c r="AC36" s="4">
        <f t="shared" si="9"/>
        <v>0</v>
      </c>
      <c r="AE36" s="20"/>
      <c r="AG36" s="8"/>
    </row>
    <row r="37" spans="1:33" ht="20.25" customHeight="1" x14ac:dyDescent="0.2">
      <c r="A37" s="8"/>
      <c r="C37" s="20"/>
      <c r="J37" s="1">
        <f t="shared" si="4"/>
        <v>0</v>
      </c>
      <c r="K37" s="1">
        <f t="shared" si="6"/>
        <v>0</v>
      </c>
      <c r="L37" s="2">
        <f t="shared" si="0"/>
        <v>0</v>
      </c>
      <c r="M37" s="2">
        <f t="shared" si="1"/>
        <v>0</v>
      </c>
      <c r="N37" s="1">
        <f t="shared" si="7"/>
        <v>0</v>
      </c>
      <c r="P37" s="20"/>
      <c r="Q37" s="18"/>
      <c r="R37" s="20"/>
      <c r="Y37" s="1">
        <f t="shared" si="5"/>
        <v>0</v>
      </c>
      <c r="Z37" s="1">
        <f t="shared" si="8"/>
        <v>0</v>
      </c>
      <c r="AA37" s="1">
        <f t="shared" si="2"/>
        <v>0</v>
      </c>
      <c r="AB37" s="2">
        <f t="shared" si="3"/>
        <v>0</v>
      </c>
      <c r="AC37" s="1">
        <f t="shared" si="9"/>
        <v>0</v>
      </c>
      <c r="AE37" s="20"/>
      <c r="AG37" s="8"/>
    </row>
    <row r="38" spans="1:33" ht="20.25" customHeight="1" x14ac:dyDescent="0.2">
      <c r="A38" s="8"/>
      <c r="C38" s="20"/>
      <c r="J38" s="4">
        <f t="shared" si="4"/>
        <v>0</v>
      </c>
      <c r="K38" s="4">
        <f t="shared" si="6"/>
        <v>0</v>
      </c>
      <c r="L38" s="5">
        <f t="shared" si="0"/>
        <v>0</v>
      </c>
      <c r="M38" s="5">
        <f t="shared" si="1"/>
        <v>0</v>
      </c>
      <c r="N38" s="4">
        <f t="shared" si="7"/>
        <v>0</v>
      </c>
      <c r="P38" s="20"/>
      <c r="Q38" s="18"/>
      <c r="R38" s="20"/>
      <c r="Y38" s="4">
        <f t="shared" si="5"/>
        <v>0</v>
      </c>
      <c r="Z38" s="4">
        <f t="shared" si="8"/>
        <v>0</v>
      </c>
      <c r="AA38" s="4">
        <f t="shared" si="2"/>
        <v>0</v>
      </c>
      <c r="AB38" s="5">
        <f t="shared" si="3"/>
        <v>0</v>
      </c>
      <c r="AC38" s="4">
        <f t="shared" si="9"/>
        <v>0</v>
      </c>
      <c r="AE38" s="20"/>
      <c r="AG38" s="8"/>
    </row>
    <row r="39" spans="1:33" ht="20.25" customHeight="1" x14ac:dyDescent="0.2">
      <c r="A39" s="8"/>
      <c r="C39" s="20"/>
      <c r="J39" s="1">
        <f t="shared" si="4"/>
        <v>0</v>
      </c>
      <c r="K39" s="1">
        <f t="shared" si="6"/>
        <v>0</v>
      </c>
      <c r="L39" s="2">
        <f t="shared" si="0"/>
        <v>0</v>
      </c>
      <c r="M39" s="2">
        <f t="shared" si="1"/>
        <v>0</v>
      </c>
      <c r="N39" s="1">
        <f t="shared" si="7"/>
        <v>0</v>
      </c>
      <c r="P39" s="20"/>
      <c r="Q39" s="18"/>
      <c r="R39" s="20"/>
      <c r="Y39" s="1">
        <f t="shared" si="5"/>
        <v>0</v>
      </c>
      <c r="Z39" s="1">
        <f t="shared" si="8"/>
        <v>0</v>
      </c>
      <c r="AA39" s="1">
        <f t="shared" si="2"/>
        <v>0</v>
      </c>
      <c r="AB39" s="2">
        <f t="shared" si="3"/>
        <v>0</v>
      </c>
      <c r="AC39" s="1">
        <f t="shared" si="9"/>
        <v>0</v>
      </c>
      <c r="AE39" s="20"/>
      <c r="AG39" s="8"/>
    </row>
    <row r="40" spans="1:33" ht="20.25" customHeight="1" x14ac:dyDescent="0.2">
      <c r="A40" s="8"/>
      <c r="C40" s="20"/>
      <c r="J40" s="4">
        <f t="shared" si="4"/>
        <v>0</v>
      </c>
      <c r="K40" s="4">
        <f t="shared" si="6"/>
        <v>0</v>
      </c>
      <c r="L40" s="5">
        <f t="shared" si="0"/>
        <v>0</v>
      </c>
      <c r="M40" s="5">
        <f t="shared" si="1"/>
        <v>0</v>
      </c>
      <c r="N40" s="4">
        <f t="shared" si="7"/>
        <v>0</v>
      </c>
      <c r="P40" s="20"/>
      <c r="Q40" s="18"/>
      <c r="R40" s="20"/>
      <c r="Y40" s="4">
        <f t="shared" si="5"/>
        <v>0</v>
      </c>
      <c r="Z40" s="4">
        <f t="shared" si="8"/>
        <v>0</v>
      </c>
      <c r="AA40" s="4">
        <f t="shared" si="2"/>
        <v>0</v>
      </c>
      <c r="AB40" s="5">
        <f t="shared" si="3"/>
        <v>0</v>
      </c>
      <c r="AC40" s="4">
        <f t="shared" si="9"/>
        <v>0</v>
      </c>
      <c r="AE40" s="20"/>
      <c r="AG40" s="8"/>
    </row>
    <row r="41" spans="1:33" ht="20.25" customHeight="1" x14ac:dyDescent="0.2">
      <c r="A41" s="8"/>
      <c r="C41" s="20"/>
      <c r="J41" s="1">
        <f t="shared" si="4"/>
        <v>0</v>
      </c>
      <c r="K41" s="1">
        <f t="shared" si="6"/>
        <v>0</v>
      </c>
      <c r="L41" s="2">
        <f t="shared" ref="L41:L68" si="10">IF(OR(J41&gt;H$11,J41=0),0,H$10)</f>
        <v>0</v>
      </c>
      <c r="M41" s="2">
        <f t="shared" ref="M41:M68" si="11">IF(J41=0,0,H$12)</f>
        <v>0</v>
      </c>
      <c r="N41" s="1">
        <f t="shared" si="7"/>
        <v>0</v>
      </c>
      <c r="P41" s="20"/>
      <c r="Q41" s="18"/>
      <c r="R41" s="20"/>
      <c r="Y41" s="1">
        <f t="shared" si="5"/>
        <v>0</v>
      </c>
      <c r="Z41" s="1">
        <f t="shared" si="8"/>
        <v>0</v>
      </c>
      <c r="AA41" s="1">
        <f t="shared" ref="AA41:AA68" si="12">IF(OR(Y41&gt;W$11,Y41=0),0,W$10)</f>
        <v>0</v>
      </c>
      <c r="AB41" s="2">
        <f t="shared" ref="AB41:AB68" si="13">IF(Y41=0,0,W$12)</f>
        <v>0</v>
      </c>
      <c r="AC41" s="1">
        <f t="shared" si="9"/>
        <v>0</v>
      </c>
      <c r="AE41" s="20"/>
      <c r="AG41" s="8"/>
    </row>
    <row r="42" spans="1:33" ht="20.25" customHeight="1" x14ac:dyDescent="0.2">
      <c r="A42" s="8"/>
      <c r="C42" s="20"/>
      <c r="J42" s="4">
        <f t="shared" ref="J42:J68" si="14">IF(OR(J41=0,J41&gt;=H$16),0,J41+1)</f>
        <v>0</v>
      </c>
      <c r="K42" s="4">
        <f t="shared" si="6"/>
        <v>0</v>
      </c>
      <c r="L42" s="5">
        <f t="shared" si="10"/>
        <v>0</v>
      </c>
      <c r="M42" s="5">
        <f t="shared" si="11"/>
        <v>0</v>
      </c>
      <c r="N42" s="4">
        <f t="shared" si="7"/>
        <v>0</v>
      </c>
      <c r="P42" s="20"/>
      <c r="Q42" s="18"/>
      <c r="R42" s="20"/>
      <c r="Y42" s="4">
        <f t="shared" ref="Y42:Y68" si="15">IF(OR(Y41=0,Y41&gt;=W$16),0,Y41+1)</f>
        <v>0</v>
      </c>
      <c r="Z42" s="4">
        <f t="shared" si="8"/>
        <v>0</v>
      </c>
      <c r="AA42" s="4">
        <f t="shared" si="12"/>
        <v>0</v>
      </c>
      <c r="AB42" s="5">
        <f t="shared" si="13"/>
        <v>0</v>
      </c>
      <c r="AC42" s="4">
        <f t="shared" si="9"/>
        <v>0</v>
      </c>
      <c r="AE42" s="20"/>
      <c r="AG42" s="8"/>
    </row>
    <row r="43" spans="1:33" ht="20.25" customHeight="1" x14ac:dyDescent="0.2">
      <c r="A43" s="8"/>
      <c r="C43" s="20"/>
      <c r="J43" s="1">
        <f t="shared" si="14"/>
        <v>0</v>
      </c>
      <c r="K43" s="1">
        <f t="shared" si="6"/>
        <v>0</v>
      </c>
      <c r="L43" s="2">
        <f t="shared" si="10"/>
        <v>0</v>
      </c>
      <c r="M43" s="2">
        <f t="shared" si="11"/>
        <v>0</v>
      </c>
      <c r="N43" s="1">
        <f t="shared" si="7"/>
        <v>0</v>
      </c>
      <c r="P43" s="20"/>
      <c r="Q43" s="18"/>
      <c r="R43" s="20"/>
      <c r="Y43" s="1">
        <f t="shared" si="15"/>
        <v>0</v>
      </c>
      <c r="Z43" s="1">
        <f t="shared" si="8"/>
        <v>0</v>
      </c>
      <c r="AA43" s="1">
        <f t="shared" si="12"/>
        <v>0</v>
      </c>
      <c r="AB43" s="2">
        <f t="shared" si="13"/>
        <v>0</v>
      </c>
      <c r="AC43" s="1">
        <f t="shared" si="9"/>
        <v>0</v>
      </c>
      <c r="AE43" s="20"/>
      <c r="AG43" s="8"/>
    </row>
    <row r="44" spans="1:33" ht="20.25" customHeight="1" x14ac:dyDescent="0.2">
      <c r="A44" s="8"/>
      <c r="C44" s="20"/>
      <c r="J44" s="4">
        <f t="shared" si="14"/>
        <v>0</v>
      </c>
      <c r="K44" s="4">
        <f t="shared" si="6"/>
        <v>0</v>
      </c>
      <c r="L44" s="5">
        <f t="shared" si="10"/>
        <v>0</v>
      </c>
      <c r="M44" s="5">
        <f t="shared" si="11"/>
        <v>0</v>
      </c>
      <c r="N44" s="4">
        <f t="shared" si="7"/>
        <v>0</v>
      </c>
      <c r="P44" s="20"/>
      <c r="Q44" s="18"/>
      <c r="R44" s="20"/>
      <c r="Y44" s="4">
        <f t="shared" si="15"/>
        <v>0</v>
      </c>
      <c r="Z44" s="4">
        <f t="shared" si="8"/>
        <v>0</v>
      </c>
      <c r="AA44" s="4">
        <f t="shared" si="12"/>
        <v>0</v>
      </c>
      <c r="AB44" s="5">
        <f t="shared" si="13"/>
        <v>0</v>
      </c>
      <c r="AC44" s="4">
        <f t="shared" si="9"/>
        <v>0</v>
      </c>
      <c r="AE44" s="20"/>
      <c r="AG44" s="8"/>
    </row>
    <row r="45" spans="1:33" ht="20.25" customHeight="1" x14ac:dyDescent="0.2">
      <c r="A45" s="8"/>
      <c r="C45" s="20"/>
      <c r="J45" s="1">
        <f t="shared" si="14"/>
        <v>0</v>
      </c>
      <c r="K45" s="1">
        <f t="shared" si="6"/>
        <v>0</v>
      </c>
      <c r="L45" s="2">
        <f t="shared" si="10"/>
        <v>0</v>
      </c>
      <c r="M45" s="2">
        <f t="shared" si="11"/>
        <v>0</v>
      </c>
      <c r="N45" s="1">
        <f t="shared" si="7"/>
        <v>0</v>
      </c>
      <c r="P45" s="20"/>
      <c r="Q45" s="18"/>
      <c r="R45" s="20"/>
      <c r="Y45" s="1">
        <f t="shared" si="15"/>
        <v>0</v>
      </c>
      <c r="Z45" s="1">
        <f t="shared" si="8"/>
        <v>0</v>
      </c>
      <c r="AA45" s="1">
        <f t="shared" si="12"/>
        <v>0</v>
      </c>
      <c r="AB45" s="2">
        <f t="shared" si="13"/>
        <v>0</v>
      </c>
      <c r="AC45" s="1">
        <f t="shared" si="9"/>
        <v>0</v>
      </c>
      <c r="AE45" s="20"/>
      <c r="AG45" s="8"/>
    </row>
    <row r="46" spans="1:33" ht="20.25" customHeight="1" x14ac:dyDescent="0.2">
      <c r="A46" s="8"/>
      <c r="C46" s="20"/>
      <c r="J46" s="4">
        <f t="shared" si="14"/>
        <v>0</v>
      </c>
      <c r="K46" s="4">
        <f t="shared" si="6"/>
        <v>0</v>
      </c>
      <c r="L46" s="5">
        <f t="shared" si="10"/>
        <v>0</v>
      </c>
      <c r="M46" s="5">
        <f t="shared" si="11"/>
        <v>0</v>
      </c>
      <c r="N46" s="4">
        <f t="shared" si="7"/>
        <v>0</v>
      </c>
      <c r="P46" s="20"/>
      <c r="Q46" s="18"/>
      <c r="R46" s="20"/>
      <c r="Y46" s="4">
        <f t="shared" si="15"/>
        <v>0</v>
      </c>
      <c r="Z46" s="4">
        <f t="shared" si="8"/>
        <v>0</v>
      </c>
      <c r="AA46" s="4">
        <f t="shared" si="12"/>
        <v>0</v>
      </c>
      <c r="AB46" s="5">
        <f t="shared" si="13"/>
        <v>0</v>
      </c>
      <c r="AC46" s="4">
        <f t="shared" si="9"/>
        <v>0</v>
      </c>
      <c r="AE46" s="20"/>
      <c r="AG46" s="8"/>
    </row>
    <row r="47" spans="1:33" ht="20.25" customHeight="1" x14ac:dyDescent="0.2">
      <c r="A47" s="8"/>
      <c r="C47" s="20"/>
      <c r="J47" s="1">
        <f t="shared" si="14"/>
        <v>0</v>
      </c>
      <c r="K47" s="1">
        <f t="shared" si="6"/>
        <v>0</v>
      </c>
      <c r="L47" s="2">
        <f t="shared" si="10"/>
        <v>0</v>
      </c>
      <c r="M47" s="2">
        <f t="shared" si="11"/>
        <v>0</v>
      </c>
      <c r="N47" s="1">
        <f t="shared" si="7"/>
        <v>0</v>
      </c>
      <c r="P47" s="20"/>
      <c r="Q47" s="18"/>
      <c r="R47" s="20"/>
      <c r="Y47" s="1">
        <f t="shared" si="15"/>
        <v>0</v>
      </c>
      <c r="Z47" s="1">
        <f t="shared" si="8"/>
        <v>0</v>
      </c>
      <c r="AA47" s="1">
        <f t="shared" si="12"/>
        <v>0</v>
      </c>
      <c r="AB47" s="2">
        <f t="shared" si="13"/>
        <v>0</v>
      </c>
      <c r="AC47" s="1">
        <f t="shared" si="9"/>
        <v>0</v>
      </c>
      <c r="AE47" s="20"/>
      <c r="AG47" s="8"/>
    </row>
    <row r="48" spans="1:33" ht="20.25" customHeight="1" x14ac:dyDescent="0.2">
      <c r="A48" s="8"/>
      <c r="C48" s="20"/>
      <c r="J48" s="4">
        <f t="shared" si="14"/>
        <v>0</v>
      </c>
      <c r="K48" s="4">
        <f t="shared" si="6"/>
        <v>0</v>
      </c>
      <c r="L48" s="5">
        <f t="shared" si="10"/>
        <v>0</v>
      </c>
      <c r="M48" s="5">
        <f t="shared" si="11"/>
        <v>0</v>
      </c>
      <c r="N48" s="4">
        <f t="shared" si="7"/>
        <v>0</v>
      </c>
      <c r="P48" s="20"/>
      <c r="Q48" s="18"/>
      <c r="R48" s="20"/>
      <c r="Y48" s="4">
        <f t="shared" si="15"/>
        <v>0</v>
      </c>
      <c r="Z48" s="4">
        <f t="shared" si="8"/>
        <v>0</v>
      </c>
      <c r="AA48" s="4">
        <f t="shared" si="12"/>
        <v>0</v>
      </c>
      <c r="AB48" s="5">
        <f t="shared" si="13"/>
        <v>0</v>
      </c>
      <c r="AC48" s="4">
        <f t="shared" si="9"/>
        <v>0</v>
      </c>
      <c r="AE48" s="20"/>
      <c r="AG48" s="8"/>
    </row>
    <row r="49" spans="1:33" ht="20.25" customHeight="1" x14ac:dyDescent="0.2">
      <c r="A49" s="8"/>
      <c r="C49" s="20"/>
      <c r="J49" s="1">
        <f t="shared" si="14"/>
        <v>0</v>
      </c>
      <c r="K49" s="1">
        <f t="shared" si="6"/>
        <v>0</v>
      </c>
      <c r="L49" s="2">
        <f t="shared" si="10"/>
        <v>0</v>
      </c>
      <c r="M49" s="2">
        <f t="shared" si="11"/>
        <v>0</v>
      </c>
      <c r="N49" s="1">
        <f t="shared" si="7"/>
        <v>0</v>
      </c>
      <c r="P49" s="20"/>
      <c r="Q49" s="18"/>
      <c r="R49" s="20"/>
      <c r="Y49" s="1">
        <f t="shared" si="15"/>
        <v>0</v>
      </c>
      <c r="Z49" s="1">
        <f t="shared" si="8"/>
        <v>0</v>
      </c>
      <c r="AA49" s="1">
        <f t="shared" si="12"/>
        <v>0</v>
      </c>
      <c r="AB49" s="2">
        <f t="shared" si="13"/>
        <v>0</v>
      </c>
      <c r="AC49" s="1">
        <f t="shared" si="9"/>
        <v>0</v>
      </c>
      <c r="AE49" s="20"/>
      <c r="AG49" s="8"/>
    </row>
    <row r="50" spans="1:33" ht="20.25" customHeight="1" x14ac:dyDescent="0.2">
      <c r="A50" s="8"/>
      <c r="C50" s="20"/>
      <c r="J50" s="4">
        <f t="shared" si="14"/>
        <v>0</v>
      </c>
      <c r="K50" s="4">
        <f t="shared" si="6"/>
        <v>0</v>
      </c>
      <c r="L50" s="5">
        <f t="shared" si="10"/>
        <v>0</v>
      </c>
      <c r="M50" s="5">
        <f t="shared" si="11"/>
        <v>0</v>
      </c>
      <c r="N50" s="4">
        <f t="shared" si="7"/>
        <v>0</v>
      </c>
      <c r="P50" s="20"/>
      <c r="Q50" s="18"/>
      <c r="R50" s="20"/>
      <c r="Y50" s="4">
        <f t="shared" si="15"/>
        <v>0</v>
      </c>
      <c r="Z50" s="4">
        <f t="shared" si="8"/>
        <v>0</v>
      </c>
      <c r="AA50" s="4">
        <f t="shared" si="12"/>
        <v>0</v>
      </c>
      <c r="AB50" s="5">
        <f t="shared" si="13"/>
        <v>0</v>
      </c>
      <c r="AC50" s="4">
        <f t="shared" si="9"/>
        <v>0</v>
      </c>
      <c r="AE50" s="20"/>
      <c r="AG50" s="8"/>
    </row>
    <row r="51" spans="1:33" ht="20.25" customHeight="1" x14ac:dyDescent="0.2">
      <c r="A51" s="8"/>
      <c r="C51" s="20"/>
      <c r="J51" s="1">
        <f t="shared" si="14"/>
        <v>0</v>
      </c>
      <c r="K51" s="1">
        <f t="shared" si="6"/>
        <v>0</v>
      </c>
      <c r="L51" s="2">
        <f t="shared" si="10"/>
        <v>0</v>
      </c>
      <c r="M51" s="2">
        <f t="shared" si="11"/>
        <v>0</v>
      </c>
      <c r="N51" s="1">
        <f t="shared" si="7"/>
        <v>0</v>
      </c>
      <c r="P51" s="20"/>
      <c r="Q51" s="18"/>
      <c r="R51" s="20"/>
      <c r="Y51" s="1">
        <f t="shared" si="15"/>
        <v>0</v>
      </c>
      <c r="Z51" s="1">
        <f t="shared" si="8"/>
        <v>0</v>
      </c>
      <c r="AA51" s="1">
        <f t="shared" si="12"/>
        <v>0</v>
      </c>
      <c r="AB51" s="2">
        <f t="shared" si="13"/>
        <v>0</v>
      </c>
      <c r="AC51" s="1">
        <f t="shared" si="9"/>
        <v>0</v>
      </c>
      <c r="AE51" s="20"/>
      <c r="AG51" s="8"/>
    </row>
    <row r="52" spans="1:33" ht="20.25" customHeight="1" x14ac:dyDescent="0.2">
      <c r="A52" s="8"/>
      <c r="C52" s="20"/>
      <c r="J52" s="4">
        <f t="shared" si="14"/>
        <v>0</v>
      </c>
      <c r="K52" s="4">
        <f t="shared" si="6"/>
        <v>0</v>
      </c>
      <c r="L52" s="5">
        <f t="shared" si="10"/>
        <v>0</v>
      </c>
      <c r="M52" s="5">
        <f t="shared" si="11"/>
        <v>0</v>
      </c>
      <c r="N52" s="4">
        <f t="shared" si="7"/>
        <v>0</v>
      </c>
      <c r="P52" s="20"/>
      <c r="Q52" s="18"/>
      <c r="R52" s="20"/>
      <c r="Y52" s="4">
        <f t="shared" si="15"/>
        <v>0</v>
      </c>
      <c r="Z52" s="4">
        <f t="shared" si="8"/>
        <v>0</v>
      </c>
      <c r="AA52" s="4">
        <f t="shared" si="12"/>
        <v>0</v>
      </c>
      <c r="AB52" s="5">
        <f t="shared" si="13"/>
        <v>0</v>
      </c>
      <c r="AC52" s="4">
        <f t="shared" si="9"/>
        <v>0</v>
      </c>
      <c r="AE52" s="20"/>
      <c r="AG52" s="8"/>
    </row>
    <row r="53" spans="1:33" ht="20.25" customHeight="1" x14ac:dyDescent="0.2">
      <c r="A53" s="8"/>
      <c r="C53" s="20"/>
      <c r="J53" s="1">
        <f t="shared" si="14"/>
        <v>0</v>
      </c>
      <c r="K53" s="1">
        <f t="shared" si="6"/>
        <v>0</v>
      </c>
      <c r="L53" s="2">
        <f t="shared" si="10"/>
        <v>0</v>
      </c>
      <c r="M53" s="2">
        <f t="shared" si="11"/>
        <v>0</v>
      </c>
      <c r="N53" s="1">
        <f t="shared" si="7"/>
        <v>0</v>
      </c>
      <c r="P53" s="20"/>
      <c r="Q53" s="18"/>
      <c r="R53" s="20"/>
      <c r="Y53" s="1">
        <f t="shared" si="15"/>
        <v>0</v>
      </c>
      <c r="Z53" s="1">
        <f t="shared" si="8"/>
        <v>0</v>
      </c>
      <c r="AA53" s="1">
        <f t="shared" si="12"/>
        <v>0</v>
      </c>
      <c r="AB53" s="2">
        <f t="shared" si="13"/>
        <v>0</v>
      </c>
      <c r="AC53" s="1">
        <f t="shared" si="9"/>
        <v>0</v>
      </c>
      <c r="AE53" s="20"/>
      <c r="AG53" s="8"/>
    </row>
    <row r="54" spans="1:33" ht="20.25" customHeight="1" x14ac:dyDescent="0.2">
      <c r="A54" s="8"/>
      <c r="C54" s="20"/>
      <c r="J54" s="4">
        <f t="shared" si="14"/>
        <v>0</v>
      </c>
      <c r="K54" s="4">
        <f t="shared" si="6"/>
        <v>0</v>
      </c>
      <c r="L54" s="5">
        <f t="shared" si="10"/>
        <v>0</v>
      </c>
      <c r="M54" s="5">
        <f t="shared" si="11"/>
        <v>0</v>
      </c>
      <c r="N54" s="4">
        <f t="shared" si="7"/>
        <v>0</v>
      </c>
      <c r="P54" s="20"/>
      <c r="Q54" s="18"/>
      <c r="R54" s="20"/>
      <c r="Y54" s="4">
        <f t="shared" si="15"/>
        <v>0</v>
      </c>
      <c r="Z54" s="4">
        <f t="shared" si="8"/>
        <v>0</v>
      </c>
      <c r="AA54" s="4">
        <f t="shared" si="12"/>
        <v>0</v>
      </c>
      <c r="AB54" s="5">
        <f t="shared" si="13"/>
        <v>0</v>
      </c>
      <c r="AC54" s="4">
        <f t="shared" si="9"/>
        <v>0</v>
      </c>
      <c r="AE54" s="20"/>
      <c r="AG54" s="8"/>
    </row>
    <row r="55" spans="1:33" ht="20.25" customHeight="1" x14ac:dyDescent="0.2">
      <c r="A55" s="8"/>
      <c r="C55" s="20"/>
      <c r="J55" s="1">
        <f t="shared" si="14"/>
        <v>0</v>
      </c>
      <c r="K55" s="1">
        <f t="shared" si="6"/>
        <v>0</v>
      </c>
      <c r="L55" s="2">
        <f t="shared" si="10"/>
        <v>0</v>
      </c>
      <c r="M55" s="2">
        <f t="shared" si="11"/>
        <v>0</v>
      </c>
      <c r="N55" s="1">
        <f t="shared" si="7"/>
        <v>0</v>
      </c>
      <c r="P55" s="20"/>
      <c r="Q55" s="18"/>
      <c r="R55" s="20"/>
      <c r="Y55" s="1">
        <f t="shared" si="15"/>
        <v>0</v>
      </c>
      <c r="Z55" s="1">
        <f t="shared" si="8"/>
        <v>0</v>
      </c>
      <c r="AA55" s="1">
        <f t="shared" si="12"/>
        <v>0</v>
      </c>
      <c r="AB55" s="2">
        <f t="shared" si="13"/>
        <v>0</v>
      </c>
      <c r="AC55" s="1">
        <f t="shared" si="9"/>
        <v>0</v>
      </c>
      <c r="AE55" s="20"/>
      <c r="AG55" s="8"/>
    </row>
    <row r="56" spans="1:33" ht="20.25" customHeight="1" x14ac:dyDescent="0.2">
      <c r="A56" s="8"/>
      <c r="C56" s="20"/>
      <c r="J56" s="4">
        <f t="shared" si="14"/>
        <v>0</v>
      </c>
      <c r="K56" s="4">
        <f t="shared" si="6"/>
        <v>0</v>
      </c>
      <c r="L56" s="5">
        <f t="shared" si="10"/>
        <v>0</v>
      </c>
      <c r="M56" s="5">
        <f t="shared" si="11"/>
        <v>0</v>
      </c>
      <c r="N56" s="4">
        <f t="shared" si="7"/>
        <v>0</v>
      </c>
      <c r="P56" s="20"/>
      <c r="Q56" s="18"/>
      <c r="R56" s="20"/>
      <c r="Y56" s="4">
        <f t="shared" si="15"/>
        <v>0</v>
      </c>
      <c r="Z56" s="4">
        <f t="shared" si="8"/>
        <v>0</v>
      </c>
      <c r="AA56" s="4">
        <f t="shared" si="12"/>
        <v>0</v>
      </c>
      <c r="AB56" s="5">
        <f t="shared" si="13"/>
        <v>0</v>
      </c>
      <c r="AC56" s="4">
        <f t="shared" si="9"/>
        <v>0</v>
      </c>
      <c r="AE56" s="20"/>
      <c r="AG56" s="8"/>
    </row>
    <row r="57" spans="1:33" ht="20.25" customHeight="1" x14ac:dyDescent="0.2">
      <c r="A57" s="8"/>
      <c r="C57" s="20"/>
      <c r="J57" s="1">
        <f t="shared" si="14"/>
        <v>0</v>
      </c>
      <c r="K57" s="1">
        <f t="shared" si="6"/>
        <v>0</v>
      </c>
      <c r="L57" s="2">
        <f t="shared" si="10"/>
        <v>0</v>
      </c>
      <c r="M57" s="2">
        <f t="shared" si="11"/>
        <v>0</v>
      </c>
      <c r="N57" s="1">
        <f t="shared" si="7"/>
        <v>0</v>
      </c>
      <c r="P57" s="20"/>
      <c r="Q57" s="18"/>
      <c r="R57" s="20"/>
      <c r="Y57" s="1">
        <f t="shared" si="15"/>
        <v>0</v>
      </c>
      <c r="Z57" s="1">
        <f t="shared" si="8"/>
        <v>0</v>
      </c>
      <c r="AA57" s="1">
        <f t="shared" si="12"/>
        <v>0</v>
      </c>
      <c r="AB57" s="2">
        <f t="shared" si="13"/>
        <v>0</v>
      </c>
      <c r="AC57" s="1">
        <f t="shared" si="9"/>
        <v>0</v>
      </c>
      <c r="AE57" s="20"/>
      <c r="AG57" s="8"/>
    </row>
    <row r="58" spans="1:33" ht="20.25" customHeight="1" x14ac:dyDescent="0.2">
      <c r="A58" s="8"/>
      <c r="C58" s="20"/>
      <c r="J58" s="4">
        <f t="shared" si="14"/>
        <v>0</v>
      </c>
      <c r="K58" s="4">
        <f t="shared" si="6"/>
        <v>0</v>
      </c>
      <c r="L58" s="5">
        <f t="shared" si="10"/>
        <v>0</v>
      </c>
      <c r="M58" s="5">
        <f t="shared" si="11"/>
        <v>0</v>
      </c>
      <c r="N58" s="4">
        <f t="shared" si="7"/>
        <v>0</v>
      </c>
      <c r="P58" s="20"/>
      <c r="Q58" s="18"/>
      <c r="R58" s="20"/>
      <c r="Y58" s="4">
        <f t="shared" si="15"/>
        <v>0</v>
      </c>
      <c r="Z58" s="4">
        <f t="shared" si="8"/>
        <v>0</v>
      </c>
      <c r="AA58" s="4">
        <f t="shared" si="12"/>
        <v>0</v>
      </c>
      <c r="AB58" s="5">
        <f t="shared" si="13"/>
        <v>0</v>
      </c>
      <c r="AC58" s="4">
        <f t="shared" si="9"/>
        <v>0</v>
      </c>
      <c r="AE58" s="20"/>
      <c r="AG58" s="8"/>
    </row>
    <row r="59" spans="1:33" ht="20.25" customHeight="1" x14ac:dyDescent="0.2">
      <c r="A59" s="8"/>
      <c r="C59" s="20"/>
      <c r="J59" s="1">
        <f t="shared" si="14"/>
        <v>0</v>
      </c>
      <c r="K59" s="1">
        <f t="shared" si="6"/>
        <v>0</v>
      </c>
      <c r="L59" s="2">
        <f t="shared" si="10"/>
        <v>0</v>
      </c>
      <c r="M59" s="2">
        <f t="shared" si="11"/>
        <v>0</v>
      </c>
      <c r="N59" s="1">
        <f t="shared" si="7"/>
        <v>0</v>
      </c>
      <c r="P59" s="20"/>
      <c r="Q59" s="18"/>
      <c r="R59" s="20"/>
      <c r="Y59" s="1">
        <f t="shared" si="15"/>
        <v>0</v>
      </c>
      <c r="Z59" s="1">
        <f t="shared" si="8"/>
        <v>0</v>
      </c>
      <c r="AA59" s="1">
        <f t="shared" si="12"/>
        <v>0</v>
      </c>
      <c r="AB59" s="2">
        <f t="shared" si="13"/>
        <v>0</v>
      </c>
      <c r="AC59" s="1">
        <f t="shared" si="9"/>
        <v>0</v>
      </c>
      <c r="AE59" s="20"/>
      <c r="AG59" s="8"/>
    </row>
    <row r="60" spans="1:33" ht="20.25" customHeight="1" x14ac:dyDescent="0.2">
      <c r="A60" s="8"/>
      <c r="C60" s="20"/>
      <c r="J60" s="4">
        <f t="shared" si="14"/>
        <v>0</v>
      </c>
      <c r="K60" s="4">
        <f t="shared" si="6"/>
        <v>0</v>
      </c>
      <c r="L60" s="5">
        <f t="shared" si="10"/>
        <v>0</v>
      </c>
      <c r="M60" s="5">
        <f t="shared" si="11"/>
        <v>0</v>
      </c>
      <c r="N60" s="4">
        <f t="shared" si="7"/>
        <v>0</v>
      </c>
      <c r="P60" s="20"/>
      <c r="Q60" s="18"/>
      <c r="R60" s="20"/>
      <c r="Y60" s="4">
        <f t="shared" si="15"/>
        <v>0</v>
      </c>
      <c r="Z60" s="4">
        <f t="shared" si="8"/>
        <v>0</v>
      </c>
      <c r="AA60" s="4">
        <f t="shared" si="12"/>
        <v>0</v>
      </c>
      <c r="AB60" s="5">
        <f t="shared" si="13"/>
        <v>0</v>
      </c>
      <c r="AC60" s="4">
        <f t="shared" si="9"/>
        <v>0</v>
      </c>
      <c r="AE60" s="20"/>
      <c r="AG60" s="8"/>
    </row>
    <row r="61" spans="1:33" ht="20.25" customHeight="1" x14ac:dyDescent="0.2">
      <c r="A61" s="8"/>
      <c r="C61" s="20"/>
      <c r="J61" s="1">
        <f t="shared" si="14"/>
        <v>0</v>
      </c>
      <c r="K61" s="1">
        <f t="shared" si="6"/>
        <v>0</v>
      </c>
      <c r="L61" s="2">
        <f t="shared" si="10"/>
        <v>0</v>
      </c>
      <c r="M61" s="2">
        <f t="shared" si="11"/>
        <v>0</v>
      </c>
      <c r="N61" s="1">
        <f t="shared" si="7"/>
        <v>0</v>
      </c>
      <c r="P61" s="20"/>
      <c r="Q61" s="18"/>
      <c r="R61" s="20"/>
      <c r="Y61" s="1">
        <f t="shared" si="15"/>
        <v>0</v>
      </c>
      <c r="Z61" s="1">
        <f t="shared" si="8"/>
        <v>0</v>
      </c>
      <c r="AA61" s="1">
        <f t="shared" si="12"/>
        <v>0</v>
      </c>
      <c r="AB61" s="2">
        <f t="shared" si="13"/>
        <v>0</v>
      </c>
      <c r="AC61" s="1">
        <f t="shared" si="9"/>
        <v>0</v>
      </c>
      <c r="AE61" s="20"/>
      <c r="AG61" s="8"/>
    </row>
    <row r="62" spans="1:33" ht="20.25" customHeight="1" x14ac:dyDescent="0.2">
      <c r="A62" s="8"/>
      <c r="C62" s="20"/>
      <c r="J62" s="4">
        <f t="shared" si="14"/>
        <v>0</v>
      </c>
      <c r="K62" s="4">
        <f t="shared" si="6"/>
        <v>0</v>
      </c>
      <c r="L62" s="5">
        <f t="shared" si="10"/>
        <v>0</v>
      </c>
      <c r="M62" s="5">
        <f t="shared" si="11"/>
        <v>0</v>
      </c>
      <c r="N62" s="4">
        <f t="shared" si="7"/>
        <v>0</v>
      </c>
      <c r="P62" s="20"/>
      <c r="Q62" s="18"/>
      <c r="R62" s="20"/>
      <c r="Y62" s="4">
        <f t="shared" si="15"/>
        <v>0</v>
      </c>
      <c r="Z62" s="4">
        <f t="shared" si="8"/>
        <v>0</v>
      </c>
      <c r="AA62" s="4">
        <f t="shared" si="12"/>
        <v>0</v>
      </c>
      <c r="AB62" s="5">
        <f t="shared" si="13"/>
        <v>0</v>
      </c>
      <c r="AC62" s="4">
        <f t="shared" si="9"/>
        <v>0</v>
      </c>
      <c r="AE62" s="20"/>
      <c r="AG62" s="8"/>
    </row>
    <row r="63" spans="1:33" ht="20.25" customHeight="1" x14ac:dyDescent="0.2">
      <c r="A63" s="8"/>
      <c r="C63" s="20"/>
      <c r="J63" s="1">
        <f t="shared" si="14"/>
        <v>0</v>
      </c>
      <c r="K63" s="1">
        <f t="shared" si="6"/>
        <v>0</v>
      </c>
      <c r="L63" s="2">
        <f t="shared" si="10"/>
        <v>0</v>
      </c>
      <c r="M63" s="2">
        <f t="shared" si="11"/>
        <v>0</v>
      </c>
      <c r="N63" s="1">
        <f t="shared" si="7"/>
        <v>0</v>
      </c>
      <c r="P63" s="20"/>
      <c r="Q63" s="18"/>
      <c r="R63" s="20"/>
      <c r="Y63" s="1">
        <f t="shared" si="15"/>
        <v>0</v>
      </c>
      <c r="Z63" s="1">
        <f t="shared" si="8"/>
        <v>0</v>
      </c>
      <c r="AA63" s="1">
        <f t="shared" si="12"/>
        <v>0</v>
      </c>
      <c r="AB63" s="2">
        <f t="shared" si="13"/>
        <v>0</v>
      </c>
      <c r="AC63" s="1">
        <f t="shared" si="9"/>
        <v>0</v>
      </c>
      <c r="AE63" s="20"/>
      <c r="AG63" s="8"/>
    </row>
    <row r="64" spans="1:33" ht="20.25" customHeight="1" x14ac:dyDescent="0.2">
      <c r="A64" s="8"/>
      <c r="C64" s="20"/>
      <c r="J64" s="4">
        <f t="shared" si="14"/>
        <v>0</v>
      </c>
      <c r="K64" s="4">
        <f t="shared" si="6"/>
        <v>0</v>
      </c>
      <c r="L64" s="5">
        <f t="shared" si="10"/>
        <v>0</v>
      </c>
      <c r="M64" s="5">
        <f t="shared" si="11"/>
        <v>0</v>
      </c>
      <c r="N64" s="4">
        <f t="shared" si="7"/>
        <v>0</v>
      </c>
      <c r="P64" s="20"/>
      <c r="Q64" s="18"/>
      <c r="R64" s="20"/>
      <c r="Y64" s="4">
        <f t="shared" si="15"/>
        <v>0</v>
      </c>
      <c r="Z64" s="4">
        <f t="shared" si="8"/>
        <v>0</v>
      </c>
      <c r="AA64" s="4">
        <f t="shared" si="12"/>
        <v>0</v>
      </c>
      <c r="AB64" s="5">
        <f t="shared" si="13"/>
        <v>0</v>
      </c>
      <c r="AC64" s="4">
        <f t="shared" si="9"/>
        <v>0</v>
      </c>
      <c r="AE64" s="20"/>
      <c r="AG64" s="8"/>
    </row>
    <row r="65" spans="1:33" ht="20.25" customHeight="1" x14ac:dyDescent="0.2">
      <c r="A65" s="8"/>
      <c r="C65" s="20"/>
      <c r="J65" s="1">
        <f t="shared" si="14"/>
        <v>0</v>
      </c>
      <c r="K65" s="1">
        <f t="shared" si="6"/>
        <v>0</v>
      </c>
      <c r="L65" s="2">
        <f t="shared" si="10"/>
        <v>0</v>
      </c>
      <c r="M65" s="2">
        <f t="shared" si="11"/>
        <v>0</v>
      </c>
      <c r="N65" s="1">
        <f t="shared" si="7"/>
        <v>0</v>
      </c>
      <c r="P65" s="20"/>
      <c r="Q65" s="18"/>
      <c r="R65" s="20"/>
      <c r="Y65" s="1">
        <f t="shared" si="15"/>
        <v>0</v>
      </c>
      <c r="Z65" s="1">
        <f t="shared" si="8"/>
        <v>0</v>
      </c>
      <c r="AA65" s="1">
        <f t="shared" si="12"/>
        <v>0</v>
      </c>
      <c r="AB65" s="2">
        <f t="shared" si="13"/>
        <v>0</v>
      </c>
      <c r="AC65" s="1">
        <f t="shared" si="9"/>
        <v>0</v>
      </c>
      <c r="AE65" s="20"/>
      <c r="AG65" s="8"/>
    </row>
    <row r="66" spans="1:33" ht="20.25" customHeight="1" x14ac:dyDescent="0.2">
      <c r="A66" s="8"/>
      <c r="C66" s="20"/>
      <c r="J66" s="4">
        <f t="shared" si="14"/>
        <v>0</v>
      </c>
      <c r="K66" s="4">
        <f t="shared" si="6"/>
        <v>0</v>
      </c>
      <c r="L66" s="5">
        <f t="shared" si="10"/>
        <v>0</v>
      </c>
      <c r="M66" s="5">
        <f t="shared" si="11"/>
        <v>0</v>
      </c>
      <c r="N66" s="4">
        <f t="shared" si="7"/>
        <v>0</v>
      </c>
      <c r="P66" s="20"/>
      <c r="Q66" s="18"/>
      <c r="R66" s="20"/>
      <c r="Y66" s="4">
        <f t="shared" si="15"/>
        <v>0</v>
      </c>
      <c r="Z66" s="4">
        <f t="shared" si="8"/>
        <v>0</v>
      </c>
      <c r="AA66" s="4">
        <f t="shared" si="12"/>
        <v>0</v>
      </c>
      <c r="AB66" s="5">
        <f t="shared" si="13"/>
        <v>0</v>
      </c>
      <c r="AC66" s="4">
        <f t="shared" si="9"/>
        <v>0</v>
      </c>
      <c r="AE66" s="20"/>
      <c r="AG66" s="8"/>
    </row>
    <row r="67" spans="1:33" ht="20.25" customHeight="1" x14ac:dyDescent="0.2">
      <c r="A67" s="8"/>
      <c r="C67" s="20"/>
      <c r="J67" s="1">
        <f t="shared" si="14"/>
        <v>0</v>
      </c>
      <c r="K67" s="1">
        <f t="shared" si="6"/>
        <v>0</v>
      </c>
      <c r="L67" s="2">
        <f t="shared" si="10"/>
        <v>0</v>
      </c>
      <c r="M67" s="2">
        <f t="shared" si="11"/>
        <v>0</v>
      </c>
      <c r="N67" s="1">
        <f t="shared" si="7"/>
        <v>0</v>
      </c>
      <c r="P67" s="20"/>
      <c r="Q67" s="18"/>
      <c r="R67" s="20"/>
      <c r="Y67" s="1">
        <f t="shared" si="15"/>
        <v>0</v>
      </c>
      <c r="Z67" s="1">
        <f t="shared" si="8"/>
        <v>0</v>
      </c>
      <c r="AA67" s="1">
        <f t="shared" si="12"/>
        <v>0</v>
      </c>
      <c r="AB67" s="2">
        <f t="shared" si="13"/>
        <v>0</v>
      </c>
      <c r="AC67" s="1">
        <f t="shared" si="9"/>
        <v>0</v>
      </c>
      <c r="AE67" s="20"/>
      <c r="AG67" s="8"/>
    </row>
    <row r="68" spans="1:33" ht="20.25" customHeight="1" x14ac:dyDescent="0.2">
      <c r="A68" s="8"/>
      <c r="C68" s="20"/>
      <c r="J68" s="4">
        <f t="shared" si="14"/>
        <v>0</v>
      </c>
      <c r="K68" s="4">
        <f t="shared" si="6"/>
        <v>0</v>
      </c>
      <c r="L68" s="5">
        <f t="shared" si="10"/>
        <v>0</v>
      </c>
      <c r="M68" s="5">
        <f t="shared" si="11"/>
        <v>0</v>
      </c>
      <c r="N68" s="4">
        <f t="shared" si="7"/>
        <v>0</v>
      </c>
      <c r="P68" s="20"/>
      <c r="Q68" s="18"/>
      <c r="R68" s="20"/>
      <c r="Y68" s="4">
        <f t="shared" si="15"/>
        <v>0</v>
      </c>
      <c r="Z68" s="4">
        <f t="shared" si="8"/>
        <v>0</v>
      </c>
      <c r="AA68" s="4">
        <f t="shared" si="12"/>
        <v>0</v>
      </c>
      <c r="AB68" s="5">
        <f t="shared" si="13"/>
        <v>0</v>
      </c>
      <c r="AC68" s="4">
        <f t="shared" si="9"/>
        <v>0</v>
      </c>
      <c r="AE68" s="20"/>
      <c r="AG68" s="8"/>
    </row>
    <row r="69" spans="1:33" x14ac:dyDescent="0.2">
      <c r="A69" s="8"/>
      <c r="C69" s="20"/>
      <c r="P69" s="20"/>
      <c r="Q69" s="18"/>
      <c r="R69" s="20"/>
      <c r="AE69" s="20"/>
      <c r="AG69" s="8"/>
    </row>
    <row r="70" spans="1:33" ht="5.25" customHeight="1" x14ac:dyDescent="0.2">
      <c r="A70" s="14"/>
      <c r="B70" s="6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7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6"/>
      <c r="AG70" s="14"/>
    </row>
    <row r="71" spans="1:33" ht="9" customHeight="1" x14ac:dyDescent="0.35">
      <c r="A71" s="14"/>
      <c r="B71" s="6"/>
      <c r="C71" s="6"/>
      <c r="D71" s="6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6"/>
      <c r="Q71" s="17"/>
      <c r="R71" s="6"/>
      <c r="S71" s="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6"/>
      <c r="AF71" s="6"/>
      <c r="AG71" s="14"/>
    </row>
    <row r="72" spans="1:33" ht="5.2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</row>
    <row r="129" spans="1:33" hidden="1" x14ac:dyDescent="0.2">
      <c r="A129"/>
      <c r="AG129"/>
    </row>
    <row r="130" spans="1:33" hidden="1" x14ac:dyDescent="0.2">
      <c r="A130"/>
      <c r="AG130"/>
    </row>
    <row r="131" spans="1:33" hidden="1" x14ac:dyDescent="0.2">
      <c r="A131"/>
      <c r="AG131"/>
    </row>
    <row r="132" spans="1:33" hidden="1" x14ac:dyDescent="0.2">
      <c r="A132"/>
      <c r="AG132"/>
    </row>
    <row r="133" spans="1:33" hidden="1" x14ac:dyDescent="0.2">
      <c r="A133"/>
      <c r="AG133"/>
    </row>
    <row r="134" spans="1:33" hidden="1" x14ac:dyDescent="0.2">
      <c r="A134"/>
      <c r="AG134"/>
    </row>
    <row r="135" spans="1:33" hidden="1" x14ac:dyDescent="0.2">
      <c r="A135"/>
      <c r="AG135"/>
    </row>
    <row r="136" spans="1:33" hidden="1" x14ac:dyDescent="0.2">
      <c r="A136"/>
      <c r="AG136"/>
    </row>
    <row r="137" spans="1:33" hidden="1" x14ac:dyDescent="0.2">
      <c r="A137"/>
      <c r="AG137"/>
    </row>
  </sheetData>
  <mergeCells count="30">
    <mergeCell ref="E20:G21"/>
    <mergeCell ref="H20:H21"/>
    <mergeCell ref="T20:V21"/>
    <mergeCell ref="W20:W21"/>
    <mergeCell ref="E16:G17"/>
    <mergeCell ref="H16:H17"/>
    <mergeCell ref="T16:V17"/>
    <mergeCell ref="W16:W17"/>
    <mergeCell ref="E18:G19"/>
    <mergeCell ref="H18:H19"/>
    <mergeCell ref="T18:V19"/>
    <mergeCell ref="W18:W19"/>
    <mergeCell ref="E14:H15"/>
    <mergeCell ref="T14:W15"/>
    <mergeCell ref="E11:G11"/>
    <mergeCell ref="T11:V11"/>
    <mergeCell ref="E12:G12"/>
    <mergeCell ref="T12:V12"/>
    <mergeCell ref="E13:G13"/>
    <mergeCell ref="T13:V13"/>
    <mergeCell ref="E6:H7"/>
    <mergeCell ref="J6:N7"/>
    <mergeCell ref="T6:W7"/>
    <mergeCell ref="Y6:AC7"/>
    <mergeCell ref="E10:G10"/>
    <mergeCell ref="T10:V10"/>
    <mergeCell ref="E8:G8"/>
    <mergeCell ref="T8:V8"/>
    <mergeCell ref="E9:G9"/>
    <mergeCell ref="T9:V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6AF4-8CF8-41DE-A734-CD59C15CF4FD}">
  <dimension ref="A1:AG137"/>
  <sheetViews>
    <sheetView showGridLines="0" tabSelected="1" zoomScaleNormal="100" workbookViewId="0">
      <selection activeCell="H8" sqref="H8:H13"/>
    </sheetView>
  </sheetViews>
  <sheetFormatPr baseColWidth="10" defaultColWidth="0" defaultRowHeight="14.5" customHeight="1" zeroHeight="1" x14ac:dyDescent="0.2"/>
  <cols>
    <col min="1" max="1" width="1" style="7" customWidth="1"/>
    <col min="2" max="2" width="4.5" customWidth="1"/>
    <col min="3" max="3" width="0.83203125" customWidth="1"/>
    <col min="4" max="4" width="3.33203125" customWidth="1"/>
    <col min="5" max="7" width="12" customWidth="1"/>
    <col min="8" max="8" width="14.83203125" bestFit="1" customWidth="1"/>
    <col min="9" max="9" width="12" bestFit="1" customWidth="1"/>
    <col min="10" max="10" width="13.6640625" customWidth="1"/>
    <col min="11" max="11" width="13.33203125" customWidth="1"/>
    <col min="12" max="12" width="15.5" customWidth="1"/>
    <col min="13" max="13" width="15.33203125" customWidth="1"/>
    <col min="14" max="14" width="3.33203125" customWidth="1"/>
    <col min="15" max="15" width="0.83203125" customWidth="1"/>
    <col min="16" max="16" width="4.6640625" customWidth="1"/>
    <col min="17" max="17" width="0.83203125" customWidth="1"/>
    <col min="18" max="18" width="3.33203125" customWidth="1"/>
    <col min="19" max="21" width="12" customWidth="1"/>
    <col min="22" max="22" width="14.83203125" customWidth="1"/>
    <col min="23" max="23" width="6.5" customWidth="1"/>
    <col min="24" max="24" width="12" bestFit="1" customWidth="1"/>
    <col min="25" max="25" width="13.6640625" customWidth="1"/>
    <col min="26" max="26" width="13.33203125" customWidth="1"/>
    <col min="27" max="27" width="15.5" customWidth="1"/>
    <col min="28" max="28" width="15.33203125" customWidth="1"/>
    <col min="29" max="29" width="3.33203125" customWidth="1"/>
    <col min="30" max="30" width="0.83203125" customWidth="1"/>
    <col min="31" max="31" width="4.5" customWidth="1"/>
    <col min="32" max="32" width="1" style="7" customWidth="1"/>
    <col min="34" max="16384" width="9.1640625" hidden="1"/>
  </cols>
  <sheetData>
    <row r="1" spans="1:32" ht="5.2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s="18" customFormat="1" ht="42" customHeight="1" x14ac:dyDescent="0.2">
      <c r="A2" s="22"/>
      <c r="AF2" s="22"/>
    </row>
    <row r="3" spans="1:32" s="63" customFormat="1" ht="39.75" customHeight="1" x14ac:dyDescent="0.2">
      <c r="A3" s="60"/>
      <c r="B3" s="61"/>
      <c r="C3" s="64" t="s">
        <v>15</v>
      </c>
      <c r="D3" s="65"/>
      <c r="E3" s="65"/>
      <c r="F3" s="65"/>
      <c r="G3" s="65"/>
      <c r="H3" s="65"/>
      <c r="I3" s="39"/>
      <c r="J3" s="39"/>
      <c r="K3" s="39"/>
      <c r="L3" s="39"/>
      <c r="M3" s="39"/>
      <c r="N3" s="39"/>
      <c r="O3" s="40"/>
      <c r="P3" s="62"/>
      <c r="Q3" s="64" t="s">
        <v>16</v>
      </c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61"/>
      <c r="AF3" s="60"/>
    </row>
    <row r="4" spans="1:32" ht="5.25" customHeight="1" x14ac:dyDescent="0.2">
      <c r="A4" s="14"/>
      <c r="B4" s="6"/>
      <c r="C4" s="19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6"/>
      <c r="AF4" s="14"/>
    </row>
    <row r="5" spans="1:32" ht="15" x14ac:dyDescent="0.2">
      <c r="A5" s="8"/>
      <c r="C5" s="20"/>
      <c r="O5" s="20"/>
      <c r="P5" s="18"/>
      <c r="Q5" s="20"/>
      <c r="AD5" s="20"/>
      <c r="AF5" s="8"/>
    </row>
    <row r="6" spans="1:32" ht="15" customHeight="1" x14ac:dyDescent="0.2">
      <c r="A6" s="8"/>
      <c r="C6" s="20"/>
      <c r="E6" s="44" t="s">
        <v>11</v>
      </c>
      <c r="F6" s="44"/>
      <c r="G6" s="44"/>
      <c r="H6" s="44"/>
      <c r="I6" s="44" t="s">
        <v>12</v>
      </c>
      <c r="J6" s="44"/>
      <c r="K6" s="44"/>
      <c r="L6" s="44"/>
      <c r="M6" s="44"/>
      <c r="O6" s="20"/>
      <c r="P6" s="18"/>
      <c r="Q6" s="20"/>
      <c r="S6" s="41" t="s">
        <v>11</v>
      </c>
      <c r="T6" s="41"/>
      <c r="U6" s="41"/>
      <c r="V6" s="41"/>
      <c r="X6" s="41" t="s">
        <v>12</v>
      </c>
      <c r="Y6" s="41"/>
      <c r="Z6" s="41"/>
      <c r="AA6" s="41"/>
      <c r="AB6" s="41"/>
      <c r="AD6" s="20"/>
      <c r="AF6" s="8"/>
    </row>
    <row r="7" spans="1:32" ht="15" customHeight="1" x14ac:dyDescent="0.2">
      <c r="A7" s="8"/>
      <c r="C7" s="20"/>
      <c r="E7" s="44"/>
      <c r="F7" s="44"/>
      <c r="G7" s="44"/>
      <c r="H7" s="44"/>
      <c r="I7" s="44"/>
      <c r="J7" s="44"/>
      <c r="K7" s="44"/>
      <c r="L7" s="44"/>
      <c r="M7" s="44"/>
      <c r="O7" s="20"/>
      <c r="P7" s="18"/>
      <c r="Q7" s="20"/>
      <c r="S7" s="42"/>
      <c r="T7" s="42"/>
      <c r="U7" s="42"/>
      <c r="V7" s="42"/>
      <c r="X7" s="42"/>
      <c r="Y7" s="42"/>
      <c r="Z7" s="42"/>
      <c r="AA7" s="42"/>
      <c r="AB7" s="42"/>
      <c r="AD7" s="20"/>
      <c r="AF7" s="8"/>
    </row>
    <row r="8" spans="1:32" ht="17" x14ac:dyDescent="0.2">
      <c r="A8" s="8"/>
      <c r="C8" s="20"/>
      <c r="E8" s="43" t="s">
        <v>5</v>
      </c>
      <c r="F8" s="43"/>
      <c r="G8" s="43"/>
      <c r="H8" s="45"/>
      <c r="I8" s="57" t="s">
        <v>2</v>
      </c>
      <c r="J8" s="57" t="s">
        <v>0</v>
      </c>
      <c r="K8" s="57" t="s">
        <v>1</v>
      </c>
      <c r="L8" s="57" t="s">
        <v>3</v>
      </c>
      <c r="M8" s="57" t="s">
        <v>4</v>
      </c>
      <c r="O8" s="20"/>
      <c r="P8" s="18"/>
      <c r="Q8" s="20"/>
      <c r="S8" s="25" t="s">
        <v>5</v>
      </c>
      <c r="T8" s="25"/>
      <c r="U8" s="25"/>
      <c r="V8" s="46"/>
      <c r="X8" s="59" t="s">
        <v>2</v>
      </c>
      <c r="Y8" s="59" t="s">
        <v>0</v>
      </c>
      <c r="Z8" s="59" t="s">
        <v>1</v>
      </c>
      <c r="AA8" s="59" t="s">
        <v>3</v>
      </c>
      <c r="AB8" s="59" t="s">
        <v>4</v>
      </c>
      <c r="AD8" s="20"/>
      <c r="AF8" s="8"/>
    </row>
    <row r="9" spans="1:32" ht="20.25" customHeight="1" x14ac:dyDescent="0.2">
      <c r="A9" s="8"/>
      <c r="C9" s="20"/>
      <c r="E9" s="25" t="s">
        <v>6</v>
      </c>
      <c r="F9" s="25"/>
      <c r="G9" s="25"/>
      <c r="H9" s="46"/>
      <c r="I9" s="1">
        <v>1</v>
      </c>
      <c r="J9" s="1">
        <f>H8</f>
        <v>0</v>
      </c>
      <c r="K9" s="2">
        <f>IF(OR(I9&gt;H$11,I9=0),0,H$10)</f>
        <v>0</v>
      </c>
      <c r="L9" s="2">
        <f>IF(I9=0,0,H$12)</f>
        <v>0</v>
      </c>
      <c r="M9" s="1">
        <f>IF(I9=0,0,FV((1+L9)^(1/12)-1,12,-J9,,1))</f>
        <v>0</v>
      </c>
      <c r="O9" s="20"/>
      <c r="P9" s="18"/>
      <c r="Q9" s="20"/>
      <c r="S9" s="25" t="s">
        <v>6</v>
      </c>
      <c r="T9" s="25"/>
      <c r="U9" s="25"/>
      <c r="V9" s="46"/>
      <c r="X9" s="1">
        <v>1</v>
      </c>
      <c r="Y9" s="1">
        <f>V8</f>
        <v>0</v>
      </c>
      <c r="Z9" s="1">
        <f t="shared" ref="Z9:Z68" si="0">IF(OR(X9&gt;V$11,X9=0),0,V$10)</f>
        <v>0</v>
      </c>
      <c r="AA9" s="2">
        <f t="shared" ref="AA9:AA68" si="1">IF(X9=0,0,V$12)</f>
        <v>0</v>
      </c>
      <c r="AB9" s="1">
        <f>IF(X9=0,0,FV((1+AA9)^(1/12)-1,12,-Y9,,1))</f>
        <v>0</v>
      </c>
      <c r="AD9" s="20"/>
      <c r="AF9" s="8"/>
    </row>
    <row r="10" spans="1:32" ht="20.25" customHeight="1" x14ac:dyDescent="0.2">
      <c r="A10" s="8"/>
      <c r="C10" s="20"/>
      <c r="E10" s="25" t="s">
        <v>14</v>
      </c>
      <c r="F10" s="25"/>
      <c r="G10" s="25"/>
      <c r="H10" s="47"/>
      <c r="I10" s="4">
        <f>IF(OR(I9=0,I9&gt;=H$16),0,I9+1)</f>
        <v>0</v>
      </c>
      <c r="J10" s="4">
        <f>IF(AND(I10&lt;=H$9,I10&gt;0),J9*(1+K9),0)</f>
        <v>0</v>
      </c>
      <c r="K10" s="5">
        <f>IF(OR(I10&gt;H$11,I10=0),0,H$10)</f>
        <v>0</v>
      </c>
      <c r="L10" s="5">
        <f>IF(I10=0,0,H$12)</f>
        <v>0</v>
      </c>
      <c r="M10" s="4">
        <f>IF(I10=0,0,FV((1+L10)^(1/12)-1,12,-J10,-M9,1))</f>
        <v>0</v>
      </c>
      <c r="O10" s="20"/>
      <c r="P10" s="18"/>
      <c r="Q10" s="20"/>
      <c r="S10" s="25" t="s">
        <v>17</v>
      </c>
      <c r="T10" s="25"/>
      <c r="U10" s="25"/>
      <c r="V10" s="58"/>
      <c r="X10" s="4">
        <f t="shared" ref="X10:X68" si="2">IF(OR(X9=0,X9&gt;=V$16),0,X9+1)</f>
        <v>0</v>
      </c>
      <c r="Y10" s="4">
        <f>IF(AND(X10&lt;=V$9,X10&gt;0),Y9+Z9,0)</f>
        <v>0</v>
      </c>
      <c r="Z10" s="4">
        <f t="shared" si="0"/>
        <v>0</v>
      </c>
      <c r="AA10" s="5">
        <f t="shared" si="1"/>
        <v>0</v>
      </c>
      <c r="AB10" s="4">
        <f>IF(X10=0,0,FV((1+AA10)^(1/12)-1,12,-Y10,-AB9,1))</f>
        <v>0</v>
      </c>
      <c r="AD10" s="20"/>
      <c r="AF10" s="8"/>
    </row>
    <row r="11" spans="1:32" ht="20.25" customHeight="1" x14ac:dyDescent="0.2">
      <c r="A11" s="8"/>
      <c r="C11" s="20"/>
      <c r="E11" s="25" t="s">
        <v>7</v>
      </c>
      <c r="F11" s="25"/>
      <c r="G11" s="25"/>
      <c r="H11" s="46"/>
      <c r="I11" s="1">
        <f>IF(OR(I10=0,I10&gt;=H$16),0,I10+1)</f>
        <v>0</v>
      </c>
      <c r="J11" s="1">
        <f>IF(AND(I11&lt;=H$9,I11&gt;0),J10*(1+K10),0)</f>
        <v>0</v>
      </c>
      <c r="K11" s="2">
        <f>IF(OR(I11&gt;H$11,I11=0),0,H$10)</f>
        <v>0</v>
      </c>
      <c r="L11" s="2">
        <f>IF(I11=0,0,H$12)</f>
        <v>0</v>
      </c>
      <c r="M11" s="1">
        <f t="shared" ref="M11:M68" si="3">IF(I11=0,0,FV((1+L11)^(1/12)-1,12,-J11,-M10,1))</f>
        <v>0</v>
      </c>
      <c r="O11" s="20"/>
      <c r="P11" s="18"/>
      <c r="Q11" s="20"/>
      <c r="S11" s="25" t="s">
        <v>7</v>
      </c>
      <c r="T11" s="25"/>
      <c r="U11" s="25"/>
      <c r="V11" s="46"/>
      <c r="X11" s="1">
        <f t="shared" si="2"/>
        <v>0</v>
      </c>
      <c r="Y11" s="1">
        <f t="shared" ref="Y11:Y68" si="4">IF(AND(X11&lt;=V$9,X11&gt;0),Y10+Z10,0)</f>
        <v>0</v>
      </c>
      <c r="Z11" s="1">
        <f t="shared" si="0"/>
        <v>0</v>
      </c>
      <c r="AA11" s="2">
        <f t="shared" si="1"/>
        <v>0</v>
      </c>
      <c r="AB11" s="1">
        <f t="shared" ref="AB11:AB68" si="5">IF(X11=0,0,FV((1+AA11)^(1/12)-1,12,-Y11,-AB10,1))</f>
        <v>0</v>
      </c>
      <c r="AD11" s="20"/>
      <c r="AF11" s="8"/>
    </row>
    <row r="12" spans="1:32" ht="20.25" customHeight="1" x14ac:dyDescent="0.2">
      <c r="A12" s="8"/>
      <c r="C12" s="20"/>
      <c r="E12" s="25" t="s">
        <v>3</v>
      </c>
      <c r="F12" s="25"/>
      <c r="G12" s="25"/>
      <c r="H12" s="47"/>
      <c r="I12" s="4">
        <f>IF(OR(I11=0,I11&gt;=H$16),0,I11+1)</f>
        <v>0</v>
      </c>
      <c r="J12" s="4">
        <f>IF(AND(I12&lt;=H$9,I12&gt;0),J11*(1+K11),0)</f>
        <v>0</v>
      </c>
      <c r="K12" s="5">
        <f>IF(OR(I12&gt;H$11,I12=0),0,H$10)</f>
        <v>0</v>
      </c>
      <c r="L12" s="5">
        <f>IF(I12=0,0,H$12)</f>
        <v>0</v>
      </c>
      <c r="M12" s="4">
        <f t="shared" si="3"/>
        <v>0</v>
      </c>
      <c r="O12" s="20"/>
      <c r="P12" s="18"/>
      <c r="Q12" s="20"/>
      <c r="S12" s="25" t="s">
        <v>3</v>
      </c>
      <c r="T12" s="25"/>
      <c r="U12" s="25"/>
      <c r="V12" s="47"/>
      <c r="X12" s="4">
        <f t="shared" si="2"/>
        <v>0</v>
      </c>
      <c r="Y12" s="4">
        <f t="shared" si="4"/>
        <v>0</v>
      </c>
      <c r="Z12" s="4">
        <f t="shared" si="0"/>
        <v>0</v>
      </c>
      <c r="AA12" s="5">
        <f t="shared" si="1"/>
        <v>0</v>
      </c>
      <c r="AB12" s="4">
        <f t="shared" si="5"/>
        <v>0</v>
      </c>
      <c r="AD12" s="20"/>
      <c r="AF12" s="8"/>
    </row>
    <row r="13" spans="1:32" ht="20.25" customHeight="1" x14ac:dyDescent="0.2">
      <c r="A13" s="8"/>
      <c r="C13" s="20"/>
      <c r="E13" s="26" t="s">
        <v>8</v>
      </c>
      <c r="F13" s="27"/>
      <c r="G13" s="28"/>
      <c r="H13" s="46"/>
      <c r="I13" s="1">
        <f>IF(OR(I12=0,I12&gt;=H$16),0,I12+1)</f>
        <v>0</v>
      </c>
      <c r="J13" s="1">
        <f>IF(AND(I13&lt;=H$9,I13&gt;0),J12*(1+K12),0)</f>
        <v>0</v>
      </c>
      <c r="K13" s="2">
        <f>IF(OR(I13&gt;H$11,I13=0),0,H$10)</f>
        <v>0</v>
      </c>
      <c r="L13" s="2">
        <f>IF(I13=0,0,H$12)</f>
        <v>0</v>
      </c>
      <c r="M13" s="1">
        <f t="shared" si="3"/>
        <v>0</v>
      </c>
      <c r="O13" s="20"/>
      <c r="P13" s="18"/>
      <c r="Q13" s="20"/>
      <c r="S13" s="26" t="s">
        <v>8</v>
      </c>
      <c r="T13" s="27"/>
      <c r="U13" s="28"/>
      <c r="V13" s="46"/>
      <c r="X13" s="1">
        <f t="shared" si="2"/>
        <v>0</v>
      </c>
      <c r="Y13" s="1">
        <f t="shared" si="4"/>
        <v>0</v>
      </c>
      <c r="Z13" s="1">
        <f t="shared" si="0"/>
        <v>0</v>
      </c>
      <c r="AA13" s="2">
        <f t="shared" si="1"/>
        <v>0</v>
      </c>
      <c r="AB13" s="1">
        <f t="shared" si="5"/>
        <v>0</v>
      </c>
      <c r="AD13" s="20"/>
      <c r="AF13" s="8"/>
    </row>
    <row r="14" spans="1:32" ht="20.25" customHeight="1" x14ac:dyDescent="0.2">
      <c r="A14" s="8"/>
      <c r="C14" s="20"/>
      <c r="E14" s="41" t="s">
        <v>13</v>
      </c>
      <c r="F14" s="41"/>
      <c r="G14" s="41"/>
      <c r="H14" s="41"/>
      <c r="I14" s="4">
        <f>IF(OR(I13=0,I13&gt;=H$16),0,I13+1)</f>
        <v>0</v>
      </c>
      <c r="J14" s="4">
        <f>IF(AND(I14&lt;=H$9,I14&gt;0),J13*(1+K13),0)</f>
        <v>0</v>
      </c>
      <c r="K14" s="5">
        <f>IF(OR(I14&gt;H$11,I14=0),0,H$10)</f>
        <v>0</v>
      </c>
      <c r="L14" s="5">
        <f>IF(I14=0,0,H$12)</f>
        <v>0</v>
      </c>
      <c r="M14" s="4">
        <f t="shared" si="3"/>
        <v>0</v>
      </c>
      <c r="O14" s="20"/>
      <c r="P14" s="18"/>
      <c r="Q14" s="20"/>
      <c r="S14" s="41" t="s">
        <v>13</v>
      </c>
      <c r="T14" s="41"/>
      <c r="U14" s="41"/>
      <c r="V14" s="41"/>
      <c r="X14" s="4">
        <f t="shared" si="2"/>
        <v>0</v>
      </c>
      <c r="Y14" s="4">
        <f t="shared" si="4"/>
        <v>0</v>
      </c>
      <c r="Z14" s="4">
        <f t="shared" si="0"/>
        <v>0</v>
      </c>
      <c r="AA14" s="5">
        <f t="shared" si="1"/>
        <v>0</v>
      </c>
      <c r="AB14" s="4">
        <f t="shared" si="5"/>
        <v>0</v>
      </c>
      <c r="AD14" s="20"/>
      <c r="AF14" s="8"/>
    </row>
    <row r="15" spans="1:32" ht="20.25" customHeight="1" x14ac:dyDescent="0.2">
      <c r="A15" s="8"/>
      <c r="C15" s="20"/>
      <c r="E15" s="42"/>
      <c r="F15" s="42"/>
      <c r="G15" s="42"/>
      <c r="H15" s="42"/>
      <c r="I15" s="1">
        <f>IF(OR(I14=0,I14&gt;=H$16),0,I14+1)</f>
        <v>0</v>
      </c>
      <c r="J15" s="1">
        <f>IF(AND(I15&lt;=H$9,I15&gt;0),J14*(1+K14),0)</f>
        <v>0</v>
      </c>
      <c r="K15" s="2">
        <f>IF(OR(I15&gt;H$11,I15=0),0,H$10)</f>
        <v>0</v>
      </c>
      <c r="L15" s="2">
        <f>IF(I15=0,0,H$12)</f>
        <v>0</v>
      </c>
      <c r="M15" s="1">
        <f t="shared" si="3"/>
        <v>0</v>
      </c>
      <c r="O15" s="20"/>
      <c r="P15" s="18"/>
      <c r="Q15" s="20"/>
      <c r="S15" s="42"/>
      <c r="T15" s="42"/>
      <c r="U15" s="42"/>
      <c r="V15" s="42"/>
      <c r="X15" s="1">
        <f t="shared" si="2"/>
        <v>0</v>
      </c>
      <c r="Y15" s="1">
        <f t="shared" si="4"/>
        <v>0</v>
      </c>
      <c r="Z15" s="1">
        <f t="shared" si="0"/>
        <v>0</v>
      </c>
      <c r="AA15" s="2">
        <f t="shared" si="1"/>
        <v>0</v>
      </c>
      <c r="AB15" s="1">
        <f t="shared" si="5"/>
        <v>0</v>
      </c>
      <c r="AD15" s="20"/>
      <c r="AF15" s="8"/>
    </row>
    <row r="16" spans="1:32" ht="20.25" customHeight="1" x14ac:dyDescent="0.2">
      <c r="A16" s="8"/>
      <c r="C16" s="20"/>
      <c r="E16" s="48" t="s">
        <v>18</v>
      </c>
      <c r="F16" s="49"/>
      <c r="G16" s="50"/>
      <c r="H16" s="55">
        <f>H9+H13</f>
        <v>0</v>
      </c>
      <c r="I16" s="4">
        <f>IF(OR(I15=0,I15&gt;=H$16),0,I15+1)</f>
        <v>0</v>
      </c>
      <c r="J16" s="4">
        <f>IF(AND(I16&lt;=H$9,I16&gt;0),J15*(1+K15),0)</f>
        <v>0</v>
      </c>
      <c r="K16" s="5">
        <f>IF(OR(I16&gt;H$11,I16=0),0,H$10)</f>
        <v>0</v>
      </c>
      <c r="L16" s="5">
        <f>IF(I16=0,0,H$12)</f>
        <v>0</v>
      </c>
      <c r="M16" s="4">
        <f t="shared" si="3"/>
        <v>0</v>
      </c>
      <c r="O16" s="20"/>
      <c r="P16" s="18"/>
      <c r="Q16" s="20"/>
      <c r="S16" s="48" t="s">
        <v>18</v>
      </c>
      <c r="T16" s="49"/>
      <c r="U16" s="50"/>
      <c r="V16" s="55">
        <f>V9+V13</f>
        <v>0</v>
      </c>
      <c r="X16" s="4">
        <f t="shared" si="2"/>
        <v>0</v>
      </c>
      <c r="Y16" s="4">
        <f t="shared" si="4"/>
        <v>0</v>
      </c>
      <c r="Z16" s="4">
        <f t="shared" si="0"/>
        <v>0</v>
      </c>
      <c r="AA16" s="5">
        <f t="shared" si="1"/>
        <v>0</v>
      </c>
      <c r="AB16" s="4">
        <f t="shared" si="5"/>
        <v>0</v>
      </c>
      <c r="AD16" s="20"/>
      <c r="AF16" s="8"/>
    </row>
    <row r="17" spans="1:32" ht="20.25" customHeight="1" x14ac:dyDescent="0.2">
      <c r="A17" s="8"/>
      <c r="C17" s="20"/>
      <c r="E17" s="51"/>
      <c r="F17" s="52"/>
      <c r="G17" s="53"/>
      <c r="H17" s="55"/>
      <c r="I17" s="1">
        <f>IF(OR(I16=0,I16&gt;=H$16),0,I16+1)</f>
        <v>0</v>
      </c>
      <c r="J17" s="1">
        <f>IF(AND(I17&lt;=H$9,I17&gt;0),J16*(1+K16),0)</f>
        <v>0</v>
      </c>
      <c r="K17" s="2">
        <f>IF(OR(I17&gt;H$11,I17=0),0,H$10)</f>
        <v>0</v>
      </c>
      <c r="L17" s="2">
        <f>IF(I17=0,0,H$12)</f>
        <v>0</v>
      </c>
      <c r="M17" s="1">
        <f t="shared" si="3"/>
        <v>0</v>
      </c>
      <c r="O17" s="20"/>
      <c r="P17" s="18"/>
      <c r="Q17" s="20"/>
      <c r="S17" s="51"/>
      <c r="T17" s="52"/>
      <c r="U17" s="53"/>
      <c r="V17" s="55"/>
      <c r="X17" s="1">
        <f t="shared" si="2"/>
        <v>0</v>
      </c>
      <c r="Y17" s="1">
        <f t="shared" si="4"/>
        <v>0</v>
      </c>
      <c r="Z17" s="1">
        <f t="shared" si="0"/>
        <v>0</v>
      </c>
      <c r="AA17" s="2">
        <f t="shared" si="1"/>
        <v>0</v>
      </c>
      <c r="AB17" s="1">
        <f t="shared" si="5"/>
        <v>0</v>
      </c>
      <c r="AD17" s="20"/>
      <c r="AF17" s="8"/>
    </row>
    <row r="18" spans="1:32" ht="20.25" customHeight="1" x14ac:dyDescent="0.2">
      <c r="A18" s="8"/>
      <c r="C18" s="20"/>
      <c r="E18" s="54" t="s">
        <v>10</v>
      </c>
      <c r="F18" s="54"/>
      <c r="G18" s="54"/>
      <c r="H18" s="56">
        <f>SUM(J9:J68)*12</f>
        <v>0</v>
      </c>
      <c r="I18" s="4">
        <f>IF(OR(I17=0,I17&gt;=H$16),0,I17+1)</f>
        <v>0</v>
      </c>
      <c r="J18" s="4">
        <f>IF(AND(I18&lt;=H$9,I18&gt;0),J17*(1+K17),0)</f>
        <v>0</v>
      </c>
      <c r="K18" s="5">
        <f>IF(OR(I18&gt;H$11,I18=0),0,H$10)</f>
        <v>0</v>
      </c>
      <c r="L18" s="5">
        <f>IF(I18=0,0,H$12)</f>
        <v>0</v>
      </c>
      <c r="M18" s="4">
        <f t="shared" si="3"/>
        <v>0</v>
      </c>
      <c r="O18" s="20"/>
      <c r="P18" s="18"/>
      <c r="Q18" s="20"/>
      <c r="S18" s="54" t="s">
        <v>10</v>
      </c>
      <c r="T18" s="54"/>
      <c r="U18" s="54"/>
      <c r="V18" s="56">
        <f>SUM(Y9:Y68)*12</f>
        <v>0</v>
      </c>
      <c r="X18" s="4">
        <f t="shared" si="2"/>
        <v>0</v>
      </c>
      <c r="Y18" s="4">
        <f t="shared" si="4"/>
        <v>0</v>
      </c>
      <c r="Z18" s="4">
        <f t="shared" si="0"/>
        <v>0</v>
      </c>
      <c r="AA18" s="5">
        <f t="shared" si="1"/>
        <v>0</v>
      </c>
      <c r="AB18" s="4">
        <f t="shared" si="5"/>
        <v>0</v>
      </c>
      <c r="AD18" s="20"/>
      <c r="AF18" s="8"/>
    </row>
    <row r="19" spans="1:32" ht="20.25" customHeight="1" x14ac:dyDescent="0.2">
      <c r="A19" s="8"/>
      <c r="C19" s="20"/>
      <c r="E19" s="54"/>
      <c r="F19" s="54"/>
      <c r="G19" s="54"/>
      <c r="H19" s="56"/>
      <c r="I19" s="1">
        <f>IF(OR(I18=0,I18&gt;=H$16),0,I18+1)</f>
        <v>0</v>
      </c>
      <c r="J19" s="1">
        <f>IF(AND(I19&lt;=H$9,I19&gt;0),J18*(1+K18),0)</f>
        <v>0</v>
      </c>
      <c r="K19" s="2">
        <f>IF(OR(I19&gt;H$11,I19=0),0,H$10)</f>
        <v>0</v>
      </c>
      <c r="L19" s="2">
        <f>IF(I19=0,0,H$12)</f>
        <v>0</v>
      </c>
      <c r="M19" s="1">
        <f t="shared" si="3"/>
        <v>0</v>
      </c>
      <c r="O19" s="20"/>
      <c r="P19" s="18"/>
      <c r="Q19" s="20"/>
      <c r="S19" s="54"/>
      <c r="T19" s="54"/>
      <c r="U19" s="54"/>
      <c r="V19" s="56"/>
      <c r="X19" s="1">
        <f t="shared" si="2"/>
        <v>0</v>
      </c>
      <c r="Y19" s="1">
        <f t="shared" si="4"/>
        <v>0</v>
      </c>
      <c r="Z19" s="1">
        <f t="shared" si="0"/>
        <v>0</v>
      </c>
      <c r="AA19" s="2">
        <f t="shared" si="1"/>
        <v>0</v>
      </c>
      <c r="AB19" s="1">
        <f t="shared" si="5"/>
        <v>0</v>
      </c>
      <c r="AD19" s="20"/>
      <c r="AF19" s="8"/>
    </row>
    <row r="20" spans="1:32" ht="20.25" customHeight="1" x14ac:dyDescent="0.2">
      <c r="A20" s="8"/>
      <c r="C20" s="20"/>
      <c r="E20" s="54" t="str">
        <f>"Corpus value at the end of "&amp;H16&amp;" Years"</f>
        <v>Corpus value at the end of 0 Years</v>
      </c>
      <c r="F20" s="54"/>
      <c r="G20" s="54"/>
      <c r="H20" s="56">
        <f>VLOOKUP(H$16,I$9:M$68,5,0)</f>
        <v>0</v>
      </c>
      <c r="I20" s="4">
        <f>IF(OR(I19=0,I19&gt;=H$16),0,I19+1)</f>
        <v>0</v>
      </c>
      <c r="J20" s="4">
        <f>IF(AND(I20&lt;=H$9,I20&gt;0),J19*(1+K19),0)</f>
        <v>0</v>
      </c>
      <c r="K20" s="5">
        <f>IF(OR(I20&gt;H$11,I20=0),0,H$10)</f>
        <v>0</v>
      </c>
      <c r="L20" s="5">
        <f>IF(I20=0,0,H$12)</f>
        <v>0</v>
      </c>
      <c r="M20" s="4">
        <f t="shared" si="3"/>
        <v>0</v>
      </c>
      <c r="O20" s="20"/>
      <c r="P20" s="18"/>
      <c r="Q20" s="20"/>
      <c r="S20" s="54" t="str">
        <f>"Corpus value at the end of "&amp;V16&amp;" Years"</f>
        <v>Corpus value at the end of 0 Years</v>
      </c>
      <c r="T20" s="54"/>
      <c r="U20" s="54"/>
      <c r="V20" s="56">
        <f>VLOOKUP(V$16,X$9:AB$68,5,0)</f>
        <v>0</v>
      </c>
      <c r="X20" s="4">
        <f t="shared" si="2"/>
        <v>0</v>
      </c>
      <c r="Y20" s="4">
        <f t="shared" si="4"/>
        <v>0</v>
      </c>
      <c r="Z20" s="4">
        <f t="shared" si="0"/>
        <v>0</v>
      </c>
      <c r="AA20" s="5">
        <f t="shared" si="1"/>
        <v>0</v>
      </c>
      <c r="AB20" s="4">
        <f t="shared" si="5"/>
        <v>0</v>
      </c>
      <c r="AD20" s="20"/>
      <c r="AF20" s="8"/>
    </row>
    <row r="21" spans="1:32" ht="20.25" customHeight="1" x14ac:dyDescent="0.2">
      <c r="A21" s="8"/>
      <c r="C21" s="20"/>
      <c r="E21" s="54"/>
      <c r="F21" s="54"/>
      <c r="G21" s="54"/>
      <c r="H21" s="56"/>
      <c r="I21" s="1">
        <f>IF(OR(I20=0,I20&gt;=H$16),0,I20+1)</f>
        <v>0</v>
      </c>
      <c r="J21" s="1">
        <f>IF(AND(I21&lt;=H$9,I21&gt;0),J20*(1+K20),0)</f>
        <v>0</v>
      </c>
      <c r="K21" s="2">
        <f>IF(OR(I21&gt;H$11,I21=0),0,H$10)</f>
        <v>0</v>
      </c>
      <c r="L21" s="2">
        <f>IF(I21=0,0,H$12)</f>
        <v>0</v>
      </c>
      <c r="M21" s="1">
        <f t="shared" si="3"/>
        <v>0</v>
      </c>
      <c r="O21" s="20"/>
      <c r="P21" s="18"/>
      <c r="Q21" s="20"/>
      <c r="S21" s="54"/>
      <c r="T21" s="54"/>
      <c r="U21" s="54"/>
      <c r="V21" s="56"/>
      <c r="X21" s="1">
        <f t="shared" si="2"/>
        <v>0</v>
      </c>
      <c r="Y21" s="1">
        <f t="shared" si="4"/>
        <v>0</v>
      </c>
      <c r="Z21" s="1">
        <f t="shared" si="0"/>
        <v>0</v>
      </c>
      <c r="AA21" s="2">
        <f t="shared" si="1"/>
        <v>0</v>
      </c>
      <c r="AB21" s="1">
        <f t="shared" si="5"/>
        <v>0</v>
      </c>
      <c r="AD21" s="20"/>
      <c r="AF21" s="8"/>
    </row>
    <row r="22" spans="1:32" ht="20.25" customHeight="1" x14ac:dyDescent="0.2">
      <c r="A22" s="8"/>
      <c r="C22" s="20"/>
      <c r="I22" s="4">
        <f>IF(OR(I21=0,I21&gt;=H$16),0,I21+1)</f>
        <v>0</v>
      </c>
      <c r="J22" s="4">
        <f>IF(AND(I22&lt;=H$9,I22&gt;0),J21*(1+K21),0)</f>
        <v>0</v>
      </c>
      <c r="K22" s="5">
        <f>IF(OR(I22&gt;H$11,I22=0),0,H$10)</f>
        <v>0</v>
      </c>
      <c r="L22" s="5">
        <f>IF(I22=0,0,H$12)</f>
        <v>0</v>
      </c>
      <c r="M22" s="4">
        <f t="shared" si="3"/>
        <v>0</v>
      </c>
      <c r="O22" s="20"/>
      <c r="P22" s="18"/>
      <c r="Q22" s="20"/>
      <c r="X22" s="4">
        <f t="shared" si="2"/>
        <v>0</v>
      </c>
      <c r="Y22" s="4">
        <f t="shared" si="4"/>
        <v>0</v>
      </c>
      <c r="Z22" s="4">
        <f t="shared" si="0"/>
        <v>0</v>
      </c>
      <c r="AA22" s="5">
        <f t="shared" si="1"/>
        <v>0</v>
      </c>
      <c r="AB22" s="4">
        <f t="shared" si="5"/>
        <v>0</v>
      </c>
      <c r="AD22" s="20"/>
      <c r="AF22" s="8"/>
    </row>
    <row r="23" spans="1:32" ht="20.25" customHeight="1" x14ac:dyDescent="0.2">
      <c r="A23" s="8"/>
      <c r="C23" s="20"/>
      <c r="I23" s="1">
        <f>IF(OR(I22=0,I22&gt;=H$16),0,I22+1)</f>
        <v>0</v>
      </c>
      <c r="J23" s="1">
        <f>IF(AND(I23&lt;=H$9,I23&gt;0),J22*(1+K22),0)</f>
        <v>0</v>
      </c>
      <c r="K23" s="2">
        <f>IF(OR(I23&gt;H$11,I23=0),0,H$10)</f>
        <v>0</v>
      </c>
      <c r="L23" s="2">
        <f>IF(I23=0,0,H$12)</f>
        <v>0</v>
      </c>
      <c r="M23" s="1">
        <f t="shared" si="3"/>
        <v>0</v>
      </c>
      <c r="O23" s="20"/>
      <c r="P23" s="18"/>
      <c r="Q23" s="20"/>
      <c r="X23" s="1">
        <f t="shared" si="2"/>
        <v>0</v>
      </c>
      <c r="Y23" s="1">
        <f t="shared" si="4"/>
        <v>0</v>
      </c>
      <c r="Z23" s="1">
        <f t="shared" si="0"/>
        <v>0</v>
      </c>
      <c r="AA23" s="2">
        <f t="shared" si="1"/>
        <v>0</v>
      </c>
      <c r="AB23" s="1">
        <f t="shared" si="5"/>
        <v>0</v>
      </c>
      <c r="AD23" s="20"/>
      <c r="AF23" s="8"/>
    </row>
    <row r="24" spans="1:32" ht="20.25" customHeight="1" x14ac:dyDescent="0.2">
      <c r="A24" s="8"/>
      <c r="C24" s="20"/>
      <c r="I24" s="4">
        <f>IF(OR(I23=0,I23&gt;=H$16),0,I23+1)</f>
        <v>0</v>
      </c>
      <c r="J24" s="4">
        <f>IF(AND(I24&lt;=H$9,I24&gt;0),J23*(1+K23),0)</f>
        <v>0</v>
      </c>
      <c r="K24" s="5">
        <f>IF(OR(I24&gt;H$11,I24=0),0,H$10)</f>
        <v>0</v>
      </c>
      <c r="L24" s="5">
        <f>IF(I24=0,0,H$12)</f>
        <v>0</v>
      </c>
      <c r="M24" s="4">
        <f t="shared" si="3"/>
        <v>0</v>
      </c>
      <c r="O24" s="20"/>
      <c r="P24" s="18"/>
      <c r="Q24" s="20"/>
      <c r="X24" s="4">
        <f t="shared" si="2"/>
        <v>0</v>
      </c>
      <c r="Y24" s="4">
        <f t="shared" si="4"/>
        <v>0</v>
      </c>
      <c r="Z24" s="4">
        <f t="shared" si="0"/>
        <v>0</v>
      </c>
      <c r="AA24" s="5">
        <f t="shared" si="1"/>
        <v>0</v>
      </c>
      <c r="AB24" s="4">
        <f t="shared" si="5"/>
        <v>0</v>
      </c>
      <c r="AD24" s="20"/>
      <c r="AF24" s="8"/>
    </row>
    <row r="25" spans="1:32" ht="20.25" customHeight="1" x14ac:dyDescent="0.2">
      <c r="A25" s="8"/>
      <c r="C25" s="20"/>
      <c r="I25" s="1">
        <f>IF(OR(I24=0,I24&gt;=H$16),0,I24+1)</f>
        <v>0</v>
      </c>
      <c r="J25" s="1">
        <f>IF(AND(I25&lt;=H$9,I25&gt;0),J24*(1+K24),0)</f>
        <v>0</v>
      </c>
      <c r="K25" s="2">
        <f>IF(OR(I25&gt;H$11,I25=0),0,H$10)</f>
        <v>0</v>
      </c>
      <c r="L25" s="2">
        <f>IF(I25=0,0,H$12)</f>
        <v>0</v>
      </c>
      <c r="M25" s="1">
        <f t="shared" si="3"/>
        <v>0</v>
      </c>
      <c r="O25" s="20"/>
      <c r="P25" s="18"/>
      <c r="Q25" s="20"/>
      <c r="X25" s="1">
        <f t="shared" si="2"/>
        <v>0</v>
      </c>
      <c r="Y25" s="1">
        <f t="shared" si="4"/>
        <v>0</v>
      </c>
      <c r="Z25" s="1">
        <f t="shared" si="0"/>
        <v>0</v>
      </c>
      <c r="AA25" s="2">
        <f t="shared" si="1"/>
        <v>0</v>
      </c>
      <c r="AB25" s="1">
        <f t="shared" si="5"/>
        <v>0</v>
      </c>
      <c r="AD25" s="20"/>
      <c r="AF25" s="8"/>
    </row>
    <row r="26" spans="1:32" ht="20.25" customHeight="1" x14ac:dyDescent="0.2">
      <c r="A26" s="8"/>
      <c r="C26" s="20"/>
      <c r="I26" s="4">
        <f>IF(OR(I25=0,I25&gt;=H$16),0,I25+1)</f>
        <v>0</v>
      </c>
      <c r="J26" s="4">
        <f>IF(AND(I26&lt;=H$9,I26&gt;0),J25*(1+K25),0)</f>
        <v>0</v>
      </c>
      <c r="K26" s="5">
        <f>IF(OR(I26&gt;H$11,I26=0),0,H$10)</f>
        <v>0</v>
      </c>
      <c r="L26" s="5">
        <f>IF(I26=0,0,H$12)</f>
        <v>0</v>
      </c>
      <c r="M26" s="4">
        <f t="shared" si="3"/>
        <v>0</v>
      </c>
      <c r="O26" s="20"/>
      <c r="P26" s="18"/>
      <c r="Q26" s="20"/>
      <c r="X26" s="4">
        <f t="shared" si="2"/>
        <v>0</v>
      </c>
      <c r="Y26" s="4">
        <f t="shared" si="4"/>
        <v>0</v>
      </c>
      <c r="Z26" s="4">
        <f t="shared" si="0"/>
        <v>0</v>
      </c>
      <c r="AA26" s="5">
        <f t="shared" si="1"/>
        <v>0</v>
      </c>
      <c r="AB26" s="4">
        <f t="shared" si="5"/>
        <v>0</v>
      </c>
      <c r="AD26" s="20"/>
      <c r="AF26" s="8"/>
    </row>
    <row r="27" spans="1:32" ht="20.25" customHeight="1" x14ac:dyDescent="0.2">
      <c r="A27" s="8"/>
      <c r="C27" s="20"/>
      <c r="I27" s="1">
        <f>IF(OR(I26=0,I26&gt;=H$16),0,I26+1)</f>
        <v>0</v>
      </c>
      <c r="J27" s="1">
        <f>IF(AND(I27&lt;=H$9,I27&gt;0),J26*(1+K26),0)</f>
        <v>0</v>
      </c>
      <c r="K27" s="2">
        <f>IF(OR(I27&gt;H$11,I27=0),0,H$10)</f>
        <v>0</v>
      </c>
      <c r="L27" s="2">
        <f>IF(I27=0,0,H$12)</f>
        <v>0</v>
      </c>
      <c r="M27" s="1">
        <f t="shared" si="3"/>
        <v>0</v>
      </c>
      <c r="O27" s="20"/>
      <c r="P27" s="18"/>
      <c r="Q27" s="20"/>
      <c r="X27" s="1">
        <f t="shared" si="2"/>
        <v>0</v>
      </c>
      <c r="Y27" s="1">
        <f t="shared" si="4"/>
        <v>0</v>
      </c>
      <c r="Z27" s="1">
        <f t="shared" si="0"/>
        <v>0</v>
      </c>
      <c r="AA27" s="2">
        <f t="shared" si="1"/>
        <v>0</v>
      </c>
      <c r="AB27" s="1">
        <f t="shared" si="5"/>
        <v>0</v>
      </c>
      <c r="AD27" s="20"/>
      <c r="AF27" s="8"/>
    </row>
    <row r="28" spans="1:32" ht="20.25" customHeight="1" x14ac:dyDescent="0.2">
      <c r="A28" s="8"/>
      <c r="C28" s="20"/>
      <c r="I28" s="4">
        <f>IF(OR(I27=0,I27&gt;=H$16),0,I27+1)</f>
        <v>0</v>
      </c>
      <c r="J28" s="4">
        <f>IF(AND(I28&lt;=H$9,I28&gt;0),J27*(1+K27),0)</f>
        <v>0</v>
      </c>
      <c r="K28" s="5">
        <f>IF(OR(I28&gt;H$11,I28=0),0,H$10)</f>
        <v>0</v>
      </c>
      <c r="L28" s="5">
        <f>IF(I28=0,0,H$12)</f>
        <v>0</v>
      </c>
      <c r="M28" s="4">
        <f t="shared" si="3"/>
        <v>0</v>
      </c>
      <c r="O28" s="20"/>
      <c r="P28" s="18"/>
      <c r="Q28" s="20"/>
      <c r="X28" s="4">
        <f t="shared" si="2"/>
        <v>0</v>
      </c>
      <c r="Y28" s="4">
        <f t="shared" si="4"/>
        <v>0</v>
      </c>
      <c r="Z28" s="4">
        <f t="shared" si="0"/>
        <v>0</v>
      </c>
      <c r="AA28" s="5">
        <f t="shared" si="1"/>
        <v>0</v>
      </c>
      <c r="AB28" s="4">
        <f t="shared" si="5"/>
        <v>0</v>
      </c>
      <c r="AD28" s="20"/>
      <c r="AF28" s="8"/>
    </row>
    <row r="29" spans="1:32" ht="20.25" customHeight="1" x14ac:dyDescent="0.2">
      <c r="A29" s="8"/>
      <c r="C29" s="20"/>
      <c r="I29" s="1">
        <f>IF(OR(I28=0,I28&gt;=H$16),0,I28+1)</f>
        <v>0</v>
      </c>
      <c r="J29" s="1">
        <f>IF(AND(I29&lt;=H$9,I29&gt;0),J28*(1+K28),0)</f>
        <v>0</v>
      </c>
      <c r="K29" s="2">
        <f>IF(OR(I29&gt;H$11,I29=0),0,H$10)</f>
        <v>0</v>
      </c>
      <c r="L29" s="2">
        <f>IF(I29=0,0,H$12)</f>
        <v>0</v>
      </c>
      <c r="M29" s="1">
        <f t="shared" si="3"/>
        <v>0</v>
      </c>
      <c r="O29" s="20"/>
      <c r="P29" s="18"/>
      <c r="Q29" s="20"/>
      <c r="X29" s="1">
        <f t="shared" si="2"/>
        <v>0</v>
      </c>
      <c r="Y29" s="1">
        <f t="shared" si="4"/>
        <v>0</v>
      </c>
      <c r="Z29" s="1">
        <f t="shared" si="0"/>
        <v>0</v>
      </c>
      <c r="AA29" s="2">
        <f t="shared" si="1"/>
        <v>0</v>
      </c>
      <c r="AB29" s="1">
        <f t="shared" si="5"/>
        <v>0</v>
      </c>
      <c r="AD29" s="20"/>
      <c r="AF29" s="8"/>
    </row>
    <row r="30" spans="1:32" ht="20.25" customHeight="1" x14ac:dyDescent="0.2">
      <c r="A30" s="8"/>
      <c r="C30" s="20"/>
      <c r="G30" s="15"/>
      <c r="I30" s="4">
        <f>IF(OR(I29=0,I29&gt;=H$16),0,I29+1)</f>
        <v>0</v>
      </c>
      <c r="J30" s="4">
        <f>IF(AND(I30&lt;=H$9,I30&gt;0),J29*(1+K29),0)</f>
        <v>0</v>
      </c>
      <c r="K30" s="5">
        <f>IF(OR(I30&gt;H$11,I30=0),0,H$10)</f>
        <v>0</v>
      </c>
      <c r="L30" s="5">
        <f>IF(I30=0,0,H$12)</f>
        <v>0</v>
      </c>
      <c r="M30" s="4">
        <f t="shared" si="3"/>
        <v>0</v>
      </c>
      <c r="O30" s="20"/>
      <c r="P30" s="18"/>
      <c r="Q30" s="20"/>
      <c r="X30" s="4">
        <f t="shared" si="2"/>
        <v>0</v>
      </c>
      <c r="Y30" s="4">
        <f t="shared" si="4"/>
        <v>0</v>
      </c>
      <c r="Z30" s="4">
        <f t="shared" si="0"/>
        <v>0</v>
      </c>
      <c r="AA30" s="5">
        <f t="shared" si="1"/>
        <v>0</v>
      </c>
      <c r="AB30" s="4">
        <f t="shared" si="5"/>
        <v>0</v>
      </c>
      <c r="AD30" s="20"/>
      <c r="AF30" s="8"/>
    </row>
    <row r="31" spans="1:32" ht="20.25" customHeight="1" x14ac:dyDescent="0.2">
      <c r="A31" s="8"/>
      <c r="C31" s="20"/>
      <c r="I31" s="1">
        <f>IF(OR(I30=0,I30&gt;=H$16),0,I30+1)</f>
        <v>0</v>
      </c>
      <c r="J31" s="1">
        <f>IF(AND(I31&lt;=H$9,I31&gt;0),J30*(1+K30),0)</f>
        <v>0</v>
      </c>
      <c r="K31" s="2">
        <f>IF(OR(I31&gt;H$11,I31=0),0,H$10)</f>
        <v>0</v>
      </c>
      <c r="L31" s="2">
        <f>IF(I31=0,0,H$12)</f>
        <v>0</v>
      </c>
      <c r="M31" s="1">
        <f t="shared" si="3"/>
        <v>0</v>
      </c>
      <c r="O31" s="20"/>
      <c r="P31" s="18"/>
      <c r="Q31" s="20"/>
      <c r="X31" s="1">
        <f t="shared" si="2"/>
        <v>0</v>
      </c>
      <c r="Y31" s="1">
        <f t="shared" si="4"/>
        <v>0</v>
      </c>
      <c r="Z31" s="1">
        <f t="shared" si="0"/>
        <v>0</v>
      </c>
      <c r="AA31" s="2">
        <f t="shared" si="1"/>
        <v>0</v>
      </c>
      <c r="AB31" s="1">
        <f t="shared" si="5"/>
        <v>0</v>
      </c>
      <c r="AD31" s="20"/>
      <c r="AF31" s="8"/>
    </row>
    <row r="32" spans="1:32" ht="20.25" customHeight="1" x14ac:dyDescent="0.2">
      <c r="A32" s="8"/>
      <c r="C32" s="20"/>
      <c r="I32" s="4">
        <f>IF(OR(I31=0,I31&gt;=H$16),0,I31+1)</f>
        <v>0</v>
      </c>
      <c r="J32" s="4">
        <f>IF(AND(I32&lt;=H$9,I32&gt;0),J31*(1+K31),0)</f>
        <v>0</v>
      </c>
      <c r="K32" s="5">
        <f>IF(OR(I32&gt;H$11,I32=0),0,H$10)</f>
        <v>0</v>
      </c>
      <c r="L32" s="5">
        <f>IF(I32=0,0,H$12)</f>
        <v>0</v>
      </c>
      <c r="M32" s="4">
        <f t="shared" si="3"/>
        <v>0</v>
      </c>
      <c r="O32" s="20"/>
      <c r="P32" s="18"/>
      <c r="Q32" s="20"/>
      <c r="X32" s="4">
        <f t="shared" si="2"/>
        <v>0</v>
      </c>
      <c r="Y32" s="4">
        <f t="shared" si="4"/>
        <v>0</v>
      </c>
      <c r="Z32" s="4">
        <f t="shared" si="0"/>
        <v>0</v>
      </c>
      <c r="AA32" s="5">
        <f t="shared" si="1"/>
        <v>0</v>
      </c>
      <c r="AB32" s="4">
        <f t="shared" si="5"/>
        <v>0</v>
      </c>
      <c r="AD32" s="20"/>
      <c r="AF32" s="8"/>
    </row>
    <row r="33" spans="1:32" ht="20.25" customHeight="1" x14ac:dyDescent="0.2">
      <c r="A33" s="8"/>
      <c r="C33" s="20"/>
      <c r="I33" s="1">
        <f>IF(OR(I32=0,I32&gt;=H$16),0,I32+1)</f>
        <v>0</v>
      </c>
      <c r="J33" s="1">
        <f>IF(AND(I33&lt;=H$9,I33&gt;0),J32*(1+K32),0)</f>
        <v>0</v>
      </c>
      <c r="K33" s="2">
        <f>IF(OR(I33&gt;H$11,I33=0),0,H$10)</f>
        <v>0</v>
      </c>
      <c r="L33" s="2">
        <f>IF(I33=0,0,H$12)</f>
        <v>0</v>
      </c>
      <c r="M33" s="1">
        <f t="shared" si="3"/>
        <v>0</v>
      </c>
      <c r="O33" s="20"/>
      <c r="P33" s="18"/>
      <c r="Q33" s="20"/>
      <c r="X33" s="1">
        <f t="shared" si="2"/>
        <v>0</v>
      </c>
      <c r="Y33" s="1">
        <f t="shared" si="4"/>
        <v>0</v>
      </c>
      <c r="Z33" s="1">
        <f t="shared" si="0"/>
        <v>0</v>
      </c>
      <c r="AA33" s="2">
        <f t="shared" si="1"/>
        <v>0</v>
      </c>
      <c r="AB33" s="1">
        <f t="shared" si="5"/>
        <v>0</v>
      </c>
      <c r="AD33" s="20"/>
      <c r="AF33" s="8"/>
    </row>
    <row r="34" spans="1:32" ht="20.25" customHeight="1" x14ac:dyDescent="0.2">
      <c r="A34" s="8"/>
      <c r="C34" s="20"/>
      <c r="I34" s="4">
        <f>IF(OR(I33=0,I33&gt;=H$16),0,I33+1)</f>
        <v>0</v>
      </c>
      <c r="J34" s="4">
        <f>IF(AND(I34&lt;=H$9,I34&gt;0),J33*(1+K33),0)</f>
        <v>0</v>
      </c>
      <c r="K34" s="5">
        <f>IF(OR(I34&gt;H$11,I34=0),0,H$10)</f>
        <v>0</v>
      </c>
      <c r="L34" s="5">
        <f>IF(I34=0,0,H$12)</f>
        <v>0</v>
      </c>
      <c r="M34" s="4">
        <f t="shared" si="3"/>
        <v>0</v>
      </c>
      <c r="O34" s="20"/>
      <c r="P34" s="18"/>
      <c r="Q34" s="20"/>
      <c r="X34" s="4">
        <f t="shared" si="2"/>
        <v>0</v>
      </c>
      <c r="Y34" s="4">
        <f t="shared" si="4"/>
        <v>0</v>
      </c>
      <c r="Z34" s="4">
        <f t="shared" si="0"/>
        <v>0</v>
      </c>
      <c r="AA34" s="5">
        <f t="shared" si="1"/>
        <v>0</v>
      </c>
      <c r="AB34" s="4">
        <f t="shared" si="5"/>
        <v>0</v>
      </c>
      <c r="AD34" s="20"/>
      <c r="AF34" s="8"/>
    </row>
    <row r="35" spans="1:32" ht="20.25" customHeight="1" x14ac:dyDescent="0.2">
      <c r="A35" s="8"/>
      <c r="C35" s="20"/>
      <c r="I35" s="1">
        <f>IF(OR(I34=0,I34&gt;=H$16),0,I34+1)</f>
        <v>0</v>
      </c>
      <c r="J35" s="1">
        <f>IF(AND(I35&lt;=H$9,I35&gt;0),J34*(1+K34),0)</f>
        <v>0</v>
      </c>
      <c r="K35" s="2">
        <f>IF(OR(I35&gt;H$11,I35=0),0,H$10)</f>
        <v>0</v>
      </c>
      <c r="L35" s="2">
        <f>IF(I35=0,0,H$12)</f>
        <v>0</v>
      </c>
      <c r="M35" s="1">
        <f t="shared" si="3"/>
        <v>0</v>
      </c>
      <c r="O35" s="20"/>
      <c r="P35" s="18"/>
      <c r="Q35" s="20"/>
      <c r="X35" s="1">
        <f t="shared" si="2"/>
        <v>0</v>
      </c>
      <c r="Y35" s="1">
        <f t="shared" si="4"/>
        <v>0</v>
      </c>
      <c r="Z35" s="1">
        <f t="shared" si="0"/>
        <v>0</v>
      </c>
      <c r="AA35" s="2">
        <f t="shared" si="1"/>
        <v>0</v>
      </c>
      <c r="AB35" s="1">
        <f t="shared" si="5"/>
        <v>0</v>
      </c>
      <c r="AD35" s="20"/>
      <c r="AF35" s="8"/>
    </row>
    <row r="36" spans="1:32" ht="20.25" customHeight="1" x14ac:dyDescent="0.2">
      <c r="A36" s="8"/>
      <c r="C36" s="20"/>
      <c r="I36" s="4">
        <f>IF(OR(I35=0,I35&gt;=H$16),0,I35+1)</f>
        <v>0</v>
      </c>
      <c r="J36" s="4">
        <f>IF(AND(I36&lt;=H$9,I36&gt;0),J35*(1+K35),0)</f>
        <v>0</v>
      </c>
      <c r="K36" s="5">
        <f>IF(OR(I36&gt;H$11,I36=0),0,H$10)</f>
        <v>0</v>
      </c>
      <c r="L36" s="5">
        <f>IF(I36=0,0,H$12)</f>
        <v>0</v>
      </c>
      <c r="M36" s="4">
        <f t="shared" si="3"/>
        <v>0</v>
      </c>
      <c r="O36" s="20"/>
      <c r="P36" s="18"/>
      <c r="Q36" s="20"/>
      <c r="X36" s="4">
        <f t="shared" si="2"/>
        <v>0</v>
      </c>
      <c r="Y36" s="4">
        <f t="shared" si="4"/>
        <v>0</v>
      </c>
      <c r="Z36" s="4">
        <f t="shared" si="0"/>
        <v>0</v>
      </c>
      <c r="AA36" s="5">
        <f t="shared" si="1"/>
        <v>0</v>
      </c>
      <c r="AB36" s="4">
        <f t="shared" si="5"/>
        <v>0</v>
      </c>
      <c r="AD36" s="20"/>
      <c r="AF36" s="8"/>
    </row>
    <row r="37" spans="1:32" ht="20.25" customHeight="1" x14ac:dyDescent="0.2">
      <c r="A37" s="8"/>
      <c r="C37" s="20"/>
      <c r="I37" s="1">
        <f>IF(OR(I36=0,I36&gt;=H$16),0,I36+1)</f>
        <v>0</v>
      </c>
      <c r="J37" s="1">
        <f>IF(AND(I37&lt;=H$9,I37&gt;0),J36*(1+K36),0)</f>
        <v>0</v>
      </c>
      <c r="K37" s="2">
        <f>IF(OR(I37&gt;H$11,I37=0),0,H$10)</f>
        <v>0</v>
      </c>
      <c r="L37" s="2">
        <f>IF(I37=0,0,H$12)</f>
        <v>0</v>
      </c>
      <c r="M37" s="1">
        <f t="shared" si="3"/>
        <v>0</v>
      </c>
      <c r="O37" s="20"/>
      <c r="P37" s="18"/>
      <c r="Q37" s="20"/>
      <c r="X37" s="1">
        <f t="shared" si="2"/>
        <v>0</v>
      </c>
      <c r="Y37" s="1">
        <f t="shared" si="4"/>
        <v>0</v>
      </c>
      <c r="Z37" s="1">
        <f t="shared" si="0"/>
        <v>0</v>
      </c>
      <c r="AA37" s="2">
        <f t="shared" si="1"/>
        <v>0</v>
      </c>
      <c r="AB37" s="1">
        <f t="shared" si="5"/>
        <v>0</v>
      </c>
      <c r="AD37" s="20"/>
      <c r="AF37" s="8"/>
    </row>
    <row r="38" spans="1:32" ht="20.25" customHeight="1" x14ac:dyDescent="0.2">
      <c r="A38" s="8"/>
      <c r="C38" s="20"/>
      <c r="I38" s="4">
        <f>IF(OR(I37=0,I37&gt;=H$16),0,I37+1)</f>
        <v>0</v>
      </c>
      <c r="J38" s="4">
        <f>IF(AND(I38&lt;=H$9,I38&gt;0),J37*(1+K37),0)</f>
        <v>0</v>
      </c>
      <c r="K38" s="5">
        <f>IF(OR(I38&gt;H$11,I38=0),0,H$10)</f>
        <v>0</v>
      </c>
      <c r="L38" s="5">
        <f>IF(I38=0,0,H$12)</f>
        <v>0</v>
      </c>
      <c r="M38" s="4">
        <f t="shared" si="3"/>
        <v>0</v>
      </c>
      <c r="O38" s="20"/>
      <c r="P38" s="18"/>
      <c r="Q38" s="20"/>
      <c r="X38" s="4">
        <f t="shared" si="2"/>
        <v>0</v>
      </c>
      <c r="Y38" s="4">
        <f t="shared" si="4"/>
        <v>0</v>
      </c>
      <c r="Z38" s="4">
        <f t="shared" si="0"/>
        <v>0</v>
      </c>
      <c r="AA38" s="5">
        <f t="shared" si="1"/>
        <v>0</v>
      </c>
      <c r="AB38" s="4">
        <f t="shared" si="5"/>
        <v>0</v>
      </c>
      <c r="AD38" s="20"/>
      <c r="AF38" s="8"/>
    </row>
    <row r="39" spans="1:32" ht="20.25" customHeight="1" x14ac:dyDescent="0.2">
      <c r="A39" s="8"/>
      <c r="C39" s="20"/>
      <c r="I39" s="1">
        <f>IF(OR(I38=0,I38&gt;=H$16),0,I38+1)</f>
        <v>0</v>
      </c>
      <c r="J39" s="1">
        <f>IF(AND(I39&lt;=H$9,I39&gt;0),J38*(1+K38),0)</f>
        <v>0</v>
      </c>
      <c r="K39" s="2">
        <f>IF(OR(I39&gt;H$11,I39=0),0,H$10)</f>
        <v>0</v>
      </c>
      <c r="L39" s="2">
        <f>IF(I39=0,0,H$12)</f>
        <v>0</v>
      </c>
      <c r="M39" s="1">
        <f t="shared" si="3"/>
        <v>0</v>
      </c>
      <c r="O39" s="20"/>
      <c r="P39" s="18"/>
      <c r="Q39" s="20"/>
      <c r="X39" s="1">
        <f t="shared" si="2"/>
        <v>0</v>
      </c>
      <c r="Y39" s="1">
        <f t="shared" si="4"/>
        <v>0</v>
      </c>
      <c r="Z39" s="1">
        <f t="shared" si="0"/>
        <v>0</v>
      </c>
      <c r="AA39" s="2">
        <f t="shared" si="1"/>
        <v>0</v>
      </c>
      <c r="AB39" s="1">
        <f t="shared" si="5"/>
        <v>0</v>
      </c>
      <c r="AD39" s="20"/>
      <c r="AF39" s="8"/>
    </row>
    <row r="40" spans="1:32" ht="20.25" customHeight="1" x14ac:dyDescent="0.2">
      <c r="A40" s="8"/>
      <c r="C40" s="20"/>
      <c r="I40" s="4">
        <f>IF(OR(I39=0,I39&gt;=H$16),0,I39+1)</f>
        <v>0</v>
      </c>
      <c r="J40" s="4">
        <f>IF(AND(I40&lt;=H$9,I40&gt;0),J39*(1+K39),0)</f>
        <v>0</v>
      </c>
      <c r="K40" s="5">
        <f>IF(OR(I40&gt;H$11,I40=0),0,H$10)</f>
        <v>0</v>
      </c>
      <c r="L40" s="5">
        <f>IF(I40=0,0,H$12)</f>
        <v>0</v>
      </c>
      <c r="M40" s="4">
        <f t="shared" si="3"/>
        <v>0</v>
      </c>
      <c r="O40" s="20"/>
      <c r="P40" s="18"/>
      <c r="Q40" s="20"/>
      <c r="X40" s="4">
        <f t="shared" si="2"/>
        <v>0</v>
      </c>
      <c r="Y40" s="4">
        <f t="shared" si="4"/>
        <v>0</v>
      </c>
      <c r="Z40" s="4">
        <f t="shared" si="0"/>
        <v>0</v>
      </c>
      <c r="AA40" s="5">
        <f t="shared" si="1"/>
        <v>0</v>
      </c>
      <c r="AB40" s="4">
        <f t="shared" si="5"/>
        <v>0</v>
      </c>
      <c r="AD40" s="20"/>
      <c r="AF40" s="8"/>
    </row>
    <row r="41" spans="1:32" ht="20.25" customHeight="1" x14ac:dyDescent="0.2">
      <c r="A41" s="8"/>
      <c r="C41" s="20"/>
      <c r="I41" s="1">
        <f>IF(OR(I40=0,I40&gt;=H$16),0,I40+1)</f>
        <v>0</v>
      </c>
      <c r="J41" s="1">
        <f>IF(AND(I41&lt;=H$9,I41&gt;0),J40*(1+K40),0)</f>
        <v>0</v>
      </c>
      <c r="K41" s="2">
        <f>IF(OR(I41&gt;H$11,I41=0),0,H$10)</f>
        <v>0</v>
      </c>
      <c r="L41" s="2">
        <f>IF(I41=0,0,H$12)</f>
        <v>0</v>
      </c>
      <c r="M41" s="1">
        <f t="shared" si="3"/>
        <v>0</v>
      </c>
      <c r="O41" s="20"/>
      <c r="P41" s="18"/>
      <c r="Q41" s="20"/>
      <c r="X41" s="1">
        <f t="shared" si="2"/>
        <v>0</v>
      </c>
      <c r="Y41" s="1">
        <f t="shared" si="4"/>
        <v>0</v>
      </c>
      <c r="Z41" s="1">
        <f t="shared" si="0"/>
        <v>0</v>
      </c>
      <c r="AA41" s="2">
        <f t="shared" si="1"/>
        <v>0</v>
      </c>
      <c r="AB41" s="1">
        <f t="shared" si="5"/>
        <v>0</v>
      </c>
      <c r="AD41" s="20"/>
      <c r="AF41" s="8"/>
    </row>
    <row r="42" spans="1:32" ht="20.25" customHeight="1" x14ac:dyDescent="0.2">
      <c r="A42" s="8"/>
      <c r="C42" s="20"/>
      <c r="I42" s="4">
        <f>IF(OR(I41=0,I41&gt;=H$16),0,I41+1)</f>
        <v>0</v>
      </c>
      <c r="J42" s="4">
        <f>IF(AND(I42&lt;=H$9,I42&gt;0),J41*(1+K41),0)</f>
        <v>0</v>
      </c>
      <c r="K42" s="5">
        <f>IF(OR(I42&gt;H$11,I42=0),0,H$10)</f>
        <v>0</v>
      </c>
      <c r="L42" s="5">
        <f>IF(I42=0,0,H$12)</f>
        <v>0</v>
      </c>
      <c r="M42" s="4">
        <f t="shared" si="3"/>
        <v>0</v>
      </c>
      <c r="O42" s="20"/>
      <c r="P42" s="18"/>
      <c r="Q42" s="20"/>
      <c r="X42" s="4">
        <f t="shared" si="2"/>
        <v>0</v>
      </c>
      <c r="Y42" s="4">
        <f t="shared" si="4"/>
        <v>0</v>
      </c>
      <c r="Z42" s="4">
        <f t="shared" si="0"/>
        <v>0</v>
      </c>
      <c r="AA42" s="5">
        <f t="shared" si="1"/>
        <v>0</v>
      </c>
      <c r="AB42" s="4">
        <f t="shared" si="5"/>
        <v>0</v>
      </c>
      <c r="AD42" s="20"/>
      <c r="AF42" s="8"/>
    </row>
    <row r="43" spans="1:32" ht="20.25" customHeight="1" x14ac:dyDescent="0.2">
      <c r="A43" s="8"/>
      <c r="C43" s="20"/>
      <c r="I43" s="1">
        <f>IF(OR(I42=0,I42&gt;=H$16),0,I42+1)</f>
        <v>0</v>
      </c>
      <c r="J43" s="1">
        <f>IF(AND(I43&lt;=H$9,I43&gt;0),J42*(1+K42),0)</f>
        <v>0</v>
      </c>
      <c r="K43" s="2">
        <f>IF(OR(I43&gt;H$11,I43=0),0,H$10)</f>
        <v>0</v>
      </c>
      <c r="L43" s="2">
        <f>IF(I43=0,0,H$12)</f>
        <v>0</v>
      </c>
      <c r="M43" s="1">
        <f t="shared" si="3"/>
        <v>0</v>
      </c>
      <c r="O43" s="20"/>
      <c r="P43" s="18"/>
      <c r="Q43" s="20"/>
      <c r="X43" s="1">
        <f t="shared" si="2"/>
        <v>0</v>
      </c>
      <c r="Y43" s="1">
        <f t="shared" si="4"/>
        <v>0</v>
      </c>
      <c r="Z43" s="1">
        <f t="shared" si="0"/>
        <v>0</v>
      </c>
      <c r="AA43" s="2">
        <f t="shared" si="1"/>
        <v>0</v>
      </c>
      <c r="AB43" s="1">
        <f t="shared" si="5"/>
        <v>0</v>
      </c>
      <c r="AD43" s="20"/>
      <c r="AF43" s="8"/>
    </row>
    <row r="44" spans="1:32" ht="20.25" customHeight="1" x14ac:dyDescent="0.2">
      <c r="A44" s="8"/>
      <c r="C44" s="20"/>
      <c r="I44" s="4">
        <f>IF(OR(I43=0,I43&gt;=H$16),0,I43+1)</f>
        <v>0</v>
      </c>
      <c r="J44" s="4">
        <f>IF(AND(I44&lt;=H$9,I44&gt;0),J43*(1+K43),0)</f>
        <v>0</v>
      </c>
      <c r="K44" s="5">
        <f>IF(OR(I44&gt;H$11,I44=0),0,H$10)</f>
        <v>0</v>
      </c>
      <c r="L44" s="5">
        <f>IF(I44=0,0,H$12)</f>
        <v>0</v>
      </c>
      <c r="M44" s="4">
        <f t="shared" si="3"/>
        <v>0</v>
      </c>
      <c r="O44" s="20"/>
      <c r="P44" s="18"/>
      <c r="Q44" s="20"/>
      <c r="X44" s="4">
        <f t="shared" si="2"/>
        <v>0</v>
      </c>
      <c r="Y44" s="4">
        <f t="shared" si="4"/>
        <v>0</v>
      </c>
      <c r="Z44" s="4">
        <f t="shared" si="0"/>
        <v>0</v>
      </c>
      <c r="AA44" s="5">
        <f t="shared" si="1"/>
        <v>0</v>
      </c>
      <c r="AB44" s="4">
        <f t="shared" si="5"/>
        <v>0</v>
      </c>
      <c r="AD44" s="20"/>
      <c r="AF44" s="8"/>
    </row>
    <row r="45" spans="1:32" ht="20.25" customHeight="1" x14ac:dyDescent="0.2">
      <c r="A45" s="8"/>
      <c r="C45" s="20"/>
      <c r="I45" s="1">
        <f>IF(OR(I44=0,I44&gt;=H$16),0,I44+1)</f>
        <v>0</v>
      </c>
      <c r="J45" s="1">
        <f>IF(AND(I45&lt;=H$9,I45&gt;0),J44*(1+K44),0)</f>
        <v>0</v>
      </c>
      <c r="K45" s="2">
        <f>IF(OR(I45&gt;H$11,I45=0),0,H$10)</f>
        <v>0</v>
      </c>
      <c r="L45" s="2">
        <f>IF(I45=0,0,H$12)</f>
        <v>0</v>
      </c>
      <c r="M45" s="1">
        <f t="shared" si="3"/>
        <v>0</v>
      </c>
      <c r="O45" s="20"/>
      <c r="P45" s="18"/>
      <c r="Q45" s="20"/>
      <c r="X45" s="1">
        <f t="shared" si="2"/>
        <v>0</v>
      </c>
      <c r="Y45" s="1">
        <f t="shared" si="4"/>
        <v>0</v>
      </c>
      <c r="Z45" s="1">
        <f t="shared" si="0"/>
        <v>0</v>
      </c>
      <c r="AA45" s="2">
        <f t="shared" si="1"/>
        <v>0</v>
      </c>
      <c r="AB45" s="1">
        <f t="shared" si="5"/>
        <v>0</v>
      </c>
      <c r="AD45" s="20"/>
      <c r="AF45" s="8"/>
    </row>
    <row r="46" spans="1:32" ht="20.25" customHeight="1" x14ac:dyDescent="0.2">
      <c r="A46" s="8"/>
      <c r="C46" s="20"/>
      <c r="I46" s="4">
        <f>IF(OR(I45=0,I45&gt;=H$16),0,I45+1)</f>
        <v>0</v>
      </c>
      <c r="J46" s="4">
        <f>IF(AND(I46&lt;=H$9,I46&gt;0),J45*(1+K45),0)</f>
        <v>0</v>
      </c>
      <c r="K46" s="5">
        <f>IF(OR(I46&gt;H$11,I46=0),0,H$10)</f>
        <v>0</v>
      </c>
      <c r="L46" s="5">
        <f>IF(I46=0,0,H$12)</f>
        <v>0</v>
      </c>
      <c r="M46" s="4">
        <f t="shared" si="3"/>
        <v>0</v>
      </c>
      <c r="O46" s="20"/>
      <c r="P46" s="18"/>
      <c r="Q46" s="20"/>
      <c r="X46" s="4">
        <f t="shared" si="2"/>
        <v>0</v>
      </c>
      <c r="Y46" s="4">
        <f t="shared" si="4"/>
        <v>0</v>
      </c>
      <c r="Z46" s="4">
        <f t="shared" si="0"/>
        <v>0</v>
      </c>
      <c r="AA46" s="5">
        <f t="shared" si="1"/>
        <v>0</v>
      </c>
      <c r="AB46" s="4">
        <f t="shared" si="5"/>
        <v>0</v>
      </c>
      <c r="AD46" s="20"/>
      <c r="AF46" s="8"/>
    </row>
    <row r="47" spans="1:32" ht="20.25" customHeight="1" x14ac:dyDescent="0.2">
      <c r="A47" s="8"/>
      <c r="C47" s="20"/>
      <c r="I47" s="1">
        <f>IF(OR(I46=0,I46&gt;=H$16),0,I46+1)</f>
        <v>0</v>
      </c>
      <c r="J47" s="1">
        <f>IF(AND(I47&lt;=H$9,I47&gt;0),J46*(1+K46),0)</f>
        <v>0</v>
      </c>
      <c r="K47" s="2">
        <f>IF(OR(I47&gt;H$11,I47=0),0,H$10)</f>
        <v>0</v>
      </c>
      <c r="L47" s="2">
        <f>IF(I47=0,0,H$12)</f>
        <v>0</v>
      </c>
      <c r="M47" s="1">
        <f t="shared" si="3"/>
        <v>0</v>
      </c>
      <c r="O47" s="20"/>
      <c r="P47" s="18"/>
      <c r="Q47" s="20"/>
      <c r="X47" s="1">
        <f t="shared" si="2"/>
        <v>0</v>
      </c>
      <c r="Y47" s="1">
        <f t="shared" si="4"/>
        <v>0</v>
      </c>
      <c r="Z47" s="1">
        <f t="shared" si="0"/>
        <v>0</v>
      </c>
      <c r="AA47" s="2">
        <f t="shared" si="1"/>
        <v>0</v>
      </c>
      <c r="AB47" s="1">
        <f t="shared" si="5"/>
        <v>0</v>
      </c>
      <c r="AD47" s="20"/>
      <c r="AF47" s="8"/>
    </row>
    <row r="48" spans="1:32" ht="20.25" customHeight="1" x14ac:dyDescent="0.2">
      <c r="A48" s="8"/>
      <c r="C48" s="20"/>
      <c r="I48" s="4">
        <f>IF(OR(I47=0,I47&gt;=H$16),0,I47+1)</f>
        <v>0</v>
      </c>
      <c r="J48" s="4">
        <f>IF(AND(I48&lt;=H$9,I48&gt;0),J47*(1+K47),0)</f>
        <v>0</v>
      </c>
      <c r="K48" s="5">
        <f>IF(OR(I48&gt;H$11,I48=0),0,H$10)</f>
        <v>0</v>
      </c>
      <c r="L48" s="5">
        <f>IF(I48=0,0,H$12)</f>
        <v>0</v>
      </c>
      <c r="M48" s="4">
        <f t="shared" si="3"/>
        <v>0</v>
      </c>
      <c r="O48" s="20"/>
      <c r="P48" s="18"/>
      <c r="Q48" s="20"/>
      <c r="X48" s="4">
        <f t="shared" si="2"/>
        <v>0</v>
      </c>
      <c r="Y48" s="4">
        <f t="shared" si="4"/>
        <v>0</v>
      </c>
      <c r="Z48" s="4">
        <f t="shared" si="0"/>
        <v>0</v>
      </c>
      <c r="AA48" s="5">
        <f t="shared" si="1"/>
        <v>0</v>
      </c>
      <c r="AB48" s="4">
        <f t="shared" si="5"/>
        <v>0</v>
      </c>
      <c r="AD48" s="20"/>
      <c r="AF48" s="8"/>
    </row>
    <row r="49" spans="1:32" ht="20.25" customHeight="1" x14ac:dyDescent="0.2">
      <c r="A49" s="8"/>
      <c r="C49" s="20"/>
      <c r="I49" s="1">
        <f>IF(OR(I48=0,I48&gt;=H$16),0,I48+1)</f>
        <v>0</v>
      </c>
      <c r="J49" s="1">
        <f>IF(AND(I49&lt;=H$9,I49&gt;0),J48*(1+K48),0)</f>
        <v>0</v>
      </c>
      <c r="K49" s="2">
        <f>IF(OR(I49&gt;H$11,I49=0),0,H$10)</f>
        <v>0</v>
      </c>
      <c r="L49" s="2">
        <f>IF(I49=0,0,H$12)</f>
        <v>0</v>
      </c>
      <c r="M49" s="1">
        <f t="shared" si="3"/>
        <v>0</v>
      </c>
      <c r="O49" s="20"/>
      <c r="P49" s="18"/>
      <c r="Q49" s="20"/>
      <c r="X49" s="1">
        <f t="shared" si="2"/>
        <v>0</v>
      </c>
      <c r="Y49" s="1">
        <f t="shared" si="4"/>
        <v>0</v>
      </c>
      <c r="Z49" s="1">
        <f t="shared" si="0"/>
        <v>0</v>
      </c>
      <c r="AA49" s="2">
        <f t="shared" si="1"/>
        <v>0</v>
      </c>
      <c r="AB49" s="1">
        <f t="shared" si="5"/>
        <v>0</v>
      </c>
      <c r="AD49" s="20"/>
      <c r="AF49" s="8"/>
    </row>
    <row r="50" spans="1:32" ht="20.25" customHeight="1" x14ac:dyDescent="0.2">
      <c r="A50" s="8"/>
      <c r="C50" s="20"/>
      <c r="I50" s="4">
        <f>IF(OR(I49=0,I49&gt;=H$16),0,I49+1)</f>
        <v>0</v>
      </c>
      <c r="J50" s="4">
        <f>IF(AND(I50&lt;=H$9,I50&gt;0),J49*(1+K49),0)</f>
        <v>0</v>
      </c>
      <c r="K50" s="5">
        <f>IF(OR(I50&gt;H$11,I50=0),0,H$10)</f>
        <v>0</v>
      </c>
      <c r="L50" s="5">
        <f>IF(I50=0,0,H$12)</f>
        <v>0</v>
      </c>
      <c r="M50" s="4">
        <f t="shared" si="3"/>
        <v>0</v>
      </c>
      <c r="O50" s="20"/>
      <c r="P50" s="18"/>
      <c r="Q50" s="20"/>
      <c r="X50" s="4">
        <f t="shared" si="2"/>
        <v>0</v>
      </c>
      <c r="Y50" s="4">
        <f t="shared" si="4"/>
        <v>0</v>
      </c>
      <c r="Z50" s="4">
        <f t="shared" si="0"/>
        <v>0</v>
      </c>
      <c r="AA50" s="5">
        <f t="shared" si="1"/>
        <v>0</v>
      </c>
      <c r="AB50" s="4">
        <f t="shared" si="5"/>
        <v>0</v>
      </c>
      <c r="AD50" s="20"/>
      <c r="AF50" s="8"/>
    </row>
    <row r="51" spans="1:32" ht="20.25" customHeight="1" x14ac:dyDescent="0.2">
      <c r="A51" s="8"/>
      <c r="C51" s="20"/>
      <c r="I51" s="1">
        <f>IF(OR(I50=0,I50&gt;=H$16),0,I50+1)</f>
        <v>0</v>
      </c>
      <c r="J51" s="1">
        <f>IF(AND(I51&lt;=H$9,I51&gt;0),J50*(1+K50),0)</f>
        <v>0</v>
      </c>
      <c r="K51" s="2">
        <f>IF(OR(I51&gt;H$11,I51=0),0,H$10)</f>
        <v>0</v>
      </c>
      <c r="L51" s="2">
        <f>IF(I51=0,0,H$12)</f>
        <v>0</v>
      </c>
      <c r="M51" s="1">
        <f t="shared" si="3"/>
        <v>0</v>
      </c>
      <c r="O51" s="20"/>
      <c r="P51" s="18"/>
      <c r="Q51" s="20"/>
      <c r="X51" s="1">
        <f t="shared" si="2"/>
        <v>0</v>
      </c>
      <c r="Y51" s="1">
        <f t="shared" si="4"/>
        <v>0</v>
      </c>
      <c r="Z51" s="1">
        <f t="shared" si="0"/>
        <v>0</v>
      </c>
      <c r="AA51" s="2">
        <f t="shared" si="1"/>
        <v>0</v>
      </c>
      <c r="AB51" s="1">
        <f t="shared" si="5"/>
        <v>0</v>
      </c>
      <c r="AD51" s="20"/>
      <c r="AF51" s="8"/>
    </row>
    <row r="52" spans="1:32" ht="20.25" customHeight="1" x14ac:dyDescent="0.2">
      <c r="A52" s="8"/>
      <c r="C52" s="20"/>
      <c r="I52" s="4">
        <f>IF(OR(I51=0,I51&gt;=H$16),0,I51+1)</f>
        <v>0</v>
      </c>
      <c r="J52" s="4">
        <f>IF(AND(I52&lt;=H$9,I52&gt;0),J51*(1+K51),0)</f>
        <v>0</v>
      </c>
      <c r="K52" s="5">
        <f>IF(OR(I52&gt;H$11,I52=0),0,H$10)</f>
        <v>0</v>
      </c>
      <c r="L52" s="5">
        <f>IF(I52=0,0,H$12)</f>
        <v>0</v>
      </c>
      <c r="M52" s="4">
        <f t="shared" si="3"/>
        <v>0</v>
      </c>
      <c r="O52" s="20"/>
      <c r="P52" s="18"/>
      <c r="Q52" s="20"/>
      <c r="X52" s="4">
        <f t="shared" si="2"/>
        <v>0</v>
      </c>
      <c r="Y52" s="4">
        <f t="shared" si="4"/>
        <v>0</v>
      </c>
      <c r="Z52" s="4">
        <f t="shared" si="0"/>
        <v>0</v>
      </c>
      <c r="AA52" s="5">
        <f t="shared" si="1"/>
        <v>0</v>
      </c>
      <c r="AB52" s="4">
        <f t="shared" si="5"/>
        <v>0</v>
      </c>
      <c r="AD52" s="20"/>
      <c r="AF52" s="8"/>
    </row>
    <row r="53" spans="1:32" ht="20.25" customHeight="1" x14ac:dyDescent="0.2">
      <c r="A53" s="8"/>
      <c r="C53" s="20"/>
      <c r="I53" s="1">
        <f>IF(OR(I52=0,I52&gt;=H$16),0,I52+1)</f>
        <v>0</v>
      </c>
      <c r="J53" s="1">
        <f>IF(AND(I53&lt;=H$9,I53&gt;0),J52*(1+K52),0)</f>
        <v>0</v>
      </c>
      <c r="K53" s="2">
        <f>IF(OR(I53&gt;H$11,I53=0),0,H$10)</f>
        <v>0</v>
      </c>
      <c r="L53" s="2">
        <f>IF(I53=0,0,H$12)</f>
        <v>0</v>
      </c>
      <c r="M53" s="1">
        <f t="shared" si="3"/>
        <v>0</v>
      </c>
      <c r="O53" s="20"/>
      <c r="P53" s="18"/>
      <c r="Q53" s="20"/>
      <c r="X53" s="1">
        <f t="shared" si="2"/>
        <v>0</v>
      </c>
      <c r="Y53" s="1">
        <f t="shared" si="4"/>
        <v>0</v>
      </c>
      <c r="Z53" s="1">
        <f t="shared" si="0"/>
        <v>0</v>
      </c>
      <c r="AA53" s="2">
        <f t="shared" si="1"/>
        <v>0</v>
      </c>
      <c r="AB53" s="1">
        <f t="shared" si="5"/>
        <v>0</v>
      </c>
      <c r="AD53" s="20"/>
      <c r="AF53" s="8"/>
    </row>
    <row r="54" spans="1:32" ht="20.25" customHeight="1" x14ac:dyDescent="0.2">
      <c r="A54" s="8"/>
      <c r="C54" s="20"/>
      <c r="I54" s="4">
        <f>IF(OR(I53=0,I53&gt;=H$16),0,I53+1)</f>
        <v>0</v>
      </c>
      <c r="J54" s="4">
        <f>IF(AND(I54&lt;=H$9,I54&gt;0),J53*(1+K53),0)</f>
        <v>0</v>
      </c>
      <c r="K54" s="5">
        <f>IF(OR(I54&gt;H$11,I54=0),0,H$10)</f>
        <v>0</v>
      </c>
      <c r="L54" s="5">
        <f>IF(I54=0,0,H$12)</f>
        <v>0</v>
      </c>
      <c r="M54" s="4">
        <f t="shared" si="3"/>
        <v>0</v>
      </c>
      <c r="O54" s="20"/>
      <c r="P54" s="18"/>
      <c r="Q54" s="20"/>
      <c r="X54" s="4">
        <f t="shared" si="2"/>
        <v>0</v>
      </c>
      <c r="Y54" s="4">
        <f t="shared" si="4"/>
        <v>0</v>
      </c>
      <c r="Z54" s="4">
        <f t="shared" si="0"/>
        <v>0</v>
      </c>
      <c r="AA54" s="5">
        <f t="shared" si="1"/>
        <v>0</v>
      </c>
      <c r="AB54" s="4">
        <f t="shared" si="5"/>
        <v>0</v>
      </c>
      <c r="AD54" s="20"/>
      <c r="AF54" s="8"/>
    </row>
    <row r="55" spans="1:32" ht="20.25" customHeight="1" x14ac:dyDescent="0.2">
      <c r="A55" s="8"/>
      <c r="C55" s="20"/>
      <c r="I55" s="1">
        <f>IF(OR(I54=0,I54&gt;=H$16),0,I54+1)</f>
        <v>0</v>
      </c>
      <c r="J55" s="1">
        <f>IF(AND(I55&lt;=H$9,I55&gt;0),J54*(1+K54),0)</f>
        <v>0</v>
      </c>
      <c r="K55" s="2">
        <f>IF(OR(I55&gt;H$11,I55=0),0,H$10)</f>
        <v>0</v>
      </c>
      <c r="L55" s="2">
        <f>IF(I55=0,0,H$12)</f>
        <v>0</v>
      </c>
      <c r="M55" s="1">
        <f t="shared" si="3"/>
        <v>0</v>
      </c>
      <c r="O55" s="20"/>
      <c r="P55" s="18"/>
      <c r="Q55" s="20"/>
      <c r="X55" s="1">
        <f t="shared" si="2"/>
        <v>0</v>
      </c>
      <c r="Y55" s="1">
        <f t="shared" si="4"/>
        <v>0</v>
      </c>
      <c r="Z55" s="1">
        <f t="shared" si="0"/>
        <v>0</v>
      </c>
      <c r="AA55" s="2">
        <f t="shared" si="1"/>
        <v>0</v>
      </c>
      <c r="AB55" s="1">
        <f t="shared" si="5"/>
        <v>0</v>
      </c>
      <c r="AD55" s="20"/>
      <c r="AF55" s="8"/>
    </row>
    <row r="56" spans="1:32" ht="20.25" customHeight="1" x14ac:dyDescent="0.2">
      <c r="A56" s="8"/>
      <c r="C56" s="20"/>
      <c r="I56" s="4">
        <f>IF(OR(I55=0,I55&gt;=H$16),0,I55+1)</f>
        <v>0</v>
      </c>
      <c r="J56" s="4">
        <f>IF(AND(I56&lt;=H$9,I56&gt;0),J55*(1+K55),0)</f>
        <v>0</v>
      </c>
      <c r="K56" s="5">
        <f>IF(OR(I56&gt;H$11,I56=0),0,H$10)</f>
        <v>0</v>
      </c>
      <c r="L56" s="5">
        <f>IF(I56=0,0,H$12)</f>
        <v>0</v>
      </c>
      <c r="M56" s="4">
        <f t="shared" si="3"/>
        <v>0</v>
      </c>
      <c r="O56" s="20"/>
      <c r="P56" s="18"/>
      <c r="Q56" s="20"/>
      <c r="X56" s="4">
        <f t="shared" si="2"/>
        <v>0</v>
      </c>
      <c r="Y56" s="4">
        <f t="shared" si="4"/>
        <v>0</v>
      </c>
      <c r="Z56" s="4">
        <f t="shared" si="0"/>
        <v>0</v>
      </c>
      <c r="AA56" s="5">
        <f t="shared" si="1"/>
        <v>0</v>
      </c>
      <c r="AB56" s="4">
        <f t="shared" si="5"/>
        <v>0</v>
      </c>
      <c r="AD56" s="20"/>
      <c r="AF56" s="8"/>
    </row>
    <row r="57" spans="1:32" ht="20.25" customHeight="1" x14ac:dyDescent="0.2">
      <c r="A57" s="8"/>
      <c r="C57" s="20"/>
      <c r="I57" s="1">
        <f>IF(OR(I56=0,I56&gt;=H$16),0,I56+1)</f>
        <v>0</v>
      </c>
      <c r="J57" s="1">
        <f>IF(AND(I57&lt;=H$9,I57&gt;0),J56*(1+K56),0)</f>
        <v>0</v>
      </c>
      <c r="K57" s="2">
        <f>IF(OR(I57&gt;H$11,I57=0),0,H$10)</f>
        <v>0</v>
      </c>
      <c r="L57" s="2">
        <f>IF(I57=0,0,H$12)</f>
        <v>0</v>
      </c>
      <c r="M57" s="1">
        <f t="shared" si="3"/>
        <v>0</v>
      </c>
      <c r="O57" s="20"/>
      <c r="P57" s="18"/>
      <c r="Q57" s="20"/>
      <c r="X57" s="1">
        <f t="shared" si="2"/>
        <v>0</v>
      </c>
      <c r="Y57" s="1">
        <f t="shared" si="4"/>
        <v>0</v>
      </c>
      <c r="Z57" s="1">
        <f t="shared" si="0"/>
        <v>0</v>
      </c>
      <c r="AA57" s="2">
        <f t="shared" si="1"/>
        <v>0</v>
      </c>
      <c r="AB57" s="1">
        <f t="shared" si="5"/>
        <v>0</v>
      </c>
      <c r="AD57" s="20"/>
      <c r="AF57" s="8"/>
    </row>
    <row r="58" spans="1:32" ht="20.25" customHeight="1" x14ac:dyDescent="0.2">
      <c r="A58" s="8"/>
      <c r="C58" s="20"/>
      <c r="I58" s="4">
        <f>IF(OR(I57=0,I57&gt;=H$16),0,I57+1)</f>
        <v>0</v>
      </c>
      <c r="J58" s="4">
        <f>IF(AND(I58&lt;=H$9,I58&gt;0),J57*(1+K57),0)</f>
        <v>0</v>
      </c>
      <c r="K58" s="5">
        <f>IF(OR(I58&gt;H$11,I58=0),0,H$10)</f>
        <v>0</v>
      </c>
      <c r="L58" s="5">
        <f>IF(I58=0,0,H$12)</f>
        <v>0</v>
      </c>
      <c r="M58" s="4">
        <f t="shared" si="3"/>
        <v>0</v>
      </c>
      <c r="O58" s="20"/>
      <c r="P58" s="18"/>
      <c r="Q58" s="20"/>
      <c r="X58" s="4">
        <f t="shared" si="2"/>
        <v>0</v>
      </c>
      <c r="Y58" s="4">
        <f t="shared" si="4"/>
        <v>0</v>
      </c>
      <c r="Z58" s="4">
        <f t="shared" si="0"/>
        <v>0</v>
      </c>
      <c r="AA58" s="5">
        <f t="shared" si="1"/>
        <v>0</v>
      </c>
      <c r="AB58" s="4">
        <f t="shared" si="5"/>
        <v>0</v>
      </c>
      <c r="AD58" s="20"/>
      <c r="AF58" s="8"/>
    </row>
    <row r="59" spans="1:32" ht="20.25" customHeight="1" x14ac:dyDescent="0.2">
      <c r="A59" s="8"/>
      <c r="C59" s="20"/>
      <c r="I59" s="1">
        <f>IF(OR(I58=0,I58&gt;=H$16),0,I58+1)</f>
        <v>0</v>
      </c>
      <c r="J59" s="1">
        <f>IF(AND(I59&lt;=H$9,I59&gt;0),J58*(1+K58),0)</f>
        <v>0</v>
      </c>
      <c r="K59" s="2">
        <f>IF(OR(I59&gt;H$11,I59=0),0,H$10)</f>
        <v>0</v>
      </c>
      <c r="L59" s="2">
        <f>IF(I59=0,0,H$12)</f>
        <v>0</v>
      </c>
      <c r="M59" s="1">
        <f t="shared" si="3"/>
        <v>0</v>
      </c>
      <c r="O59" s="20"/>
      <c r="P59" s="18"/>
      <c r="Q59" s="20"/>
      <c r="X59" s="1">
        <f t="shared" si="2"/>
        <v>0</v>
      </c>
      <c r="Y59" s="1">
        <f t="shared" si="4"/>
        <v>0</v>
      </c>
      <c r="Z59" s="1">
        <f t="shared" si="0"/>
        <v>0</v>
      </c>
      <c r="AA59" s="2">
        <f t="shared" si="1"/>
        <v>0</v>
      </c>
      <c r="AB59" s="1">
        <f t="shared" si="5"/>
        <v>0</v>
      </c>
      <c r="AD59" s="20"/>
      <c r="AF59" s="8"/>
    </row>
    <row r="60" spans="1:32" ht="20.25" customHeight="1" x14ac:dyDescent="0.2">
      <c r="A60" s="8"/>
      <c r="C60" s="20"/>
      <c r="I60" s="4">
        <f>IF(OR(I59=0,I59&gt;=H$16),0,I59+1)</f>
        <v>0</v>
      </c>
      <c r="J60" s="4">
        <f>IF(AND(I60&lt;=H$9,I60&gt;0),J59*(1+K59),0)</f>
        <v>0</v>
      </c>
      <c r="K60" s="5">
        <f>IF(OR(I60&gt;H$11,I60=0),0,H$10)</f>
        <v>0</v>
      </c>
      <c r="L60" s="5">
        <f>IF(I60=0,0,H$12)</f>
        <v>0</v>
      </c>
      <c r="M60" s="4">
        <f t="shared" si="3"/>
        <v>0</v>
      </c>
      <c r="O60" s="20"/>
      <c r="P60" s="18"/>
      <c r="Q60" s="20"/>
      <c r="X60" s="4">
        <f t="shared" si="2"/>
        <v>0</v>
      </c>
      <c r="Y60" s="4">
        <f t="shared" si="4"/>
        <v>0</v>
      </c>
      <c r="Z60" s="4">
        <f t="shared" si="0"/>
        <v>0</v>
      </c>
      <c r="AA60" s="5">
        <f t="shared" si="1"/>
        <v>0</v>
      </c>
      <c r="AB60" s="4">
        <f t="shared" si="5"/>
        <v>0</v>
      </c>
      <c r="AD60" s="20"/>
      <c r="AF60" s="8"/>
    </row>
    <row r="61" spans="1:32" ht="20.25" customHeight="1" x14ac:dyDescent="0.2">
      <c r="A61" s="8"/>
      <c r="C61" s="20"/>
      <c r="I61" s="1">
        <f>IF(OR(I60=0,I60&gt;=H$16),0,I60+1)</f>
        <v>0</v>
      </c>
      <c r="J61" s="1">
        <f>IF(AND(I61&lt;=H$9,I61&gt;0),J60*(1+K60),0)</f>
        <v>0</v>
      </c>
      <c r="K61" s="2">
        <f>IF(OR(I61&gt;H$11,I61=0),0,H$10)</f>
        <v>0</v>
      </c>
      <c r="L61" s="2">
        <f>IF(I61=0,0,H$12)</f>
        <v>0</v>
      </c>
      <c r="M61" s="1">
        <f t="shared" si="3"/>
        <v>0</v>
      </c>
      <c r="O61" s="20"/>
      <c r="P61" s="18"/>
      <c r="Q61" s="20"/>
      <c r="X61" s="1">
        <f t="shared" si="2"/>
        <v>0</v>
      </c>
      <c r="Y61" s="1">
        <f t="shared" si="4"/>
        <v>0</v>
      </c>
      <c r="Z61" s="1">
        <f t="shared" si="0"/>
        <v>0</v>
      </c>
      <c r="AA61" s="2">
        <f t="shared" si="1"/>
        <v>0</v>
      </c>
      <c r="AB61" s="1">
        <f t="shared" si="5"/>
        <v>0</v>
      </c>
      <c r="AD61" s="20"/>
      <c r="AF61" s="8"/>
    </row>
    <row r="62" spans="1:32" ht="20.25" customHeight="1" x14ac:dyDescent="0.2">
      <c r="A62" s="8"/>
      <c r="C62" s="20"/>
      <c r="I62" s="4">
        <f>IF(OR(I61=0,I61&gt;=H$16),0,I61+1)</f>
        <v>0</v>
      </c>
      <c r="J62" s="4">
        <f>IF(AND(I62&lt;=H$9,I62&gt;0),J61*(1+K61),0)</f>
        <v>0</v>
      </c>
      <c r="K62" s="5">
        <f>IF(OR(I62&gt;H$11,I62=0),0,H$10)</f>
        <v>0</v>
      </c>
      <c r="L62" s="5">
        <f>IF(I62=0,0,H$12)</f>
        <v>0</v>
      </c>
      <c r="M62" s="4">
        <f t="shared" si="3"/>
        <v>0</v>
      </c>
      <c r="O62" s="20"/>
      <c r="P62" s="18"/>
      <c r="Q62" s="20"/>
      <c r="X62" s="4">
        <f t="shared" si="2"/>
        <v>0</v>
      </c>
      <c r="Y62" s="4">
        <f t="shared" si="4"/>
        <v>0</v>
      </c>
      <c r="Z62" s="4">
        <f t="shared" si="0"/>
        <v>0</v>
      </c>
      <c r="AA62" s="5">
        <f t="shared" si="1"/>
        <v>0</v>
      </c>
      <c r="AB62" s="4">
        <f t="shared" si="5"/>
        <v>0</v>
      </c>
      <c r="AD62" s="20"/>
      <c r="AF62" s="8"/>
    </row>
    <row r="63" spans="1:32" ht="20.25" customHeight="1" x14ac:dyDescent="0.2">
      <c r="A63" s="8"/>
      <c r="C63" s="20"/>
      <c r="I63" s="1">
        <f>IF(OR(I62=0,I62&gt;=H$16),0,I62+1)</f>
        <v>0</v>
      </c>
      <c r="J63" s="1">
        <f>IF(AND(I63&lt;=H$9,I63&gt;0),J62*(1+K62),0)</f>
        <v>0</v>
      </c>
      <c r="K63" s="2">
        <f>IF(OR(I63&gt;H$11,I63=0),0,H$10)</f>
        <v>0</v>
      </c>
      <c r="L63" s="2">
        <f>IF(I63=0,0,H$12)</f>
        <v>0</v>
      </c>
      <c r="M63" s="1">
        <f t="shared" si="3"/>
        <v>0</v>
      </c>
      <c r="O63" s="20"/>
      <c r="P63" s="18"/>
      <c r="Q63" s="20"/>
      <c r="X63" s="1">
        <f t="shared" si="2"/>
        <v>0</v>
      </c>
      <c r="Y63" s="1">
        <f t="shared" si="4"/>
        <v>0</v>
      </c>
      <c r="Z63" s="1">
        <f t="shared" si="0"/>
        <v>0</v>
      </c>
      <c r="AA63" s="2">
        <f t="shared" si="1"/>
        <v>0</v>
      </c>
      <c r="AB63" s="1">
        <f t="shared" si="5"/>
        <v>0</v>
      </c>
      <c r="AD63" s="20"/>
      <c r="AF63" s="8"/>
    </row>
    <row r="64" spans="1:32" ht="20.25" customHeight="1" x14ac:dyDescent="0.2">
      <c r="A64" s="8"/>
      <c r="C64" s="20"/>
      <c r="I64" s="4">
        <f>IF(OR(I63=0,I63&gt;=H$16),0,I63+1)</f>
        <v>0</v>
      </c>
      <c r="J64" s="4">
        <f>IF(AND(I64&lt;=H$9,I64&gt;0),J63*(1+K63),0)</f>
        <v>0</v>
      </c>
      <c r="K64" s="5">
        <f>IF(OR(I64&gt;H$11,I64=0),0,H$10)</f>
        <v>0</v>
      </c>
      <c r="L64" s="5">
        <f>IF(I64=0,0,H$12)</f>
        <v>0</v>
      </c>
      <c r="M64" s="4">
        <f t="shared" si="3"/>
        <v>0</v>
      </c>
      <c r="O64" s="20"/>
      <c r="P64" s="18"/>
      <c r="Q64" s="20"/>
      <c r="X64" s="4">
        <f t="shared" si="2"/>
        <v>0</v>
      </c>
      <c r="Y64" s="4">
        <f t="shared" si="4"/>
        <v>0</v>
      </c>
      <c r="Z64" s="4">
        <f t="shared" si="0"/>
        <v>0</v>
      </c>
      <c r="AA64" s="5">
        <f t="shared" si="1"/>
        <v>0</v>
      </c>
      <c r="AB64" s="4">
        <f t="shared" si="5"/>
        <v>0</v>
      </c>
      <c r="AD64" s="20"/>
      <c r="AF64" s="8"/>
    </row>
    <row r="65" spans="1:32" ht="20.25" customHeight="1" x14ac:dyDescent="0.2">
      <c r="A65" s="8"/>
      <c r="C65" s="20"/>
      <c r="I65" s="1">
        <f>IF(OR(I64=0,I64&gt;=H$16),0,I64+1)</f>
        <v>0</v>
      </c>
      <c r="J65" s="1">
        <f>IF(AND(I65&lt;=H$9,I65&gt;0),J64*(1+K64),0)</f>
        <v>0</v>
      </c>
      <c r="K65" s="2">
        <f>IF(OR(I65&gt;H$11,I65=0),0,H$10)</f>
        <v>0</v>
      </c>
      <c r="L65" s="2">
        <f>IF(I65=0,0,H$12)</f>
        <v>0</v>
      </c>
      <c r="M65" s="1">
        <f t="shared" si="3"/>
        <v>0</v>
      </c>
      <c r="O65" s="20"/>
      <c r="P65" s="18"/>
      <c r="Q65" s="20"/>
      <c r="X65" s="1">
        <f t="shared" si="2"/>
        <v>0</v>
      </c>
      <c r="Y65" s="1">
        <f t="shared" si="4"/>
        <v>0</v>
      </c>
      <c r="Z65" s="1">
        <f t="shared" si="0"/>
        <v>0</v>
      </c>
      <c r="AA65" s="2">
        <f t="shared" si="1"/>
        <v>0</v>
      </c>
      <c r="AB65" s="1">
        <f t="shared" si="5"/>
        <v>0</v>
      </c>
      <c r="AD65" s="20"/>
      <c r="AF65" s="8"/>
    </row>
    <row r="66" spans="1:32" ht="20.25" customHeight="1" x14ac:dyDescent="0.2">
      <c r="A66" s="8"/>
      <c r="C66" s="20"/>
      <c r="I66" s="4">
        <f>IF(OR(I65=0,I65&gt;=H$16),0,I65+1)</f>
        <v>0</v>
      </c>
      <c r="J66" s="4">
        <f>IF(AND(I66&lt;=H$9,I66&gt;0),J65*(1+K65),0)</f>
        <v>0</v>
      </c>
      <c r="K66" s="5">
        <f>IF(OR(I66&gt;H$11,I66=0),0,H$10)</f>
        <v>0</v>
      </c>
      <c r="L66" s="5">
        <f>IF(I66=0,0,H$12)</f>
        <v>0</v>
      </c>
      <c r="M66" s="4">
        <f t="shared" si="3"/>
        <v>0</v>
      </c>
      <c r="O66" s="20"/>
      <c r="P66" s="18"/>
      <c r="Q66" s="20"/>
      <c r="X66" s="4">
        <f t="shared" si="2"/>
        <v>0</v>
      </c>
      <c r="Y66" s="4">
        <f t="shared" si="4"/>
        <v>0</v>
      </c>
      <c r="Z66" s="4">
        <f t="shared" si="0"/>
        <v>0</v>
      </c>
      <c r="AA66" s="5">
        <f t="shared" si="1"/>
        <v>0</v>
      </c>
      <c r="AB66" s="4">
        <f t="shared" si="5"/>
        <v>0</v>
      </c>
      <c r="AD66" s="20"/>
      <c r="AF66" s="8"/>
    </row>
    <row r="67" spans="1:32" ht="20.25" customHeight="1" x14ac:dyDescent="0.2">
      <c r="A67" s="8"/>
      <c r="C67" s="20"/>
      <c r="I67" s="1">
        <f>IF(OR(I66=0,I66&gt;=H$16),0,I66+1)</f>
        <v>0</v>
      </c>
      <c r="J67" s="1">
        <f>IF(AND(I67&lt;=H$9,I67&gt;0),J66*(1+K66),0)</f>
        <v>0</v>
      </c>
      <c r="K67" s="2">
        <f>IF(OR(I67&gt;H$11,I67=0),0,H$10)</f>
        <v>0</v>
      </c>
      <c r="L67" s="2">
        <f>IF(I67=0,0,H$12)</f>
        <v>0</v>
      </c>
      <c r="M67" s="1">
        <f t="shared" si="3"/>
        <v>0</v>
      </c>
      <c r="O67" s="20"/>
      <c r="P67" s="18"/>
      <c r="Q67" s="20"/>
      <c r="X67" s="1">
        <f t="shared" si="2"/>
        <v>0</v>
      </c>
      <c r="Y67" s="1">
        <f t="shared" si="4"/>
        <v>0</v>
      </c>
      <c r="Z67" s="1">
        <f t="shared" si="0"/>
        <v>0</v>
      </c>
      <c r="AA67" s="2">
        <f t="shared" si="1"/>
        <v>0</v>
      </c>
      <c r="AB67" s="1">
        <f t="shared" si="5"/>
        <v>0</v>
      </c>
      <c r="AD67" s="20"/>
      <c r="AF67" s="8"/>
    </row>
    <row r="68" spans="1:32" ht="20.25" customHeight="1" x14ac:dyDescent="0.2">
      <c r="A68" s="8"/>
      <c r="C68" s="20"/>
      <c r="I68" s="4">
        <f>IF(OR(I67=0,I67&gt;=H$16),0,I67+1)</f>
        <v>0</v>
      </c>
      <c r="J68" s="4">
        <f>IF(AND(I68&lt;=H$9,I68&gt;0),J67*(1+K67),0)</f>
        <v>0</v>
      </c>
      <c r="K68" s="5">
        <f>IF(OR(I68&gt;H$11,I68=0),0,H$10)</f>
        <v>0</v>
      </c>
      <c r="L68" s="5">
        <f>IF(I68=0,0,H$12)</f>
        <v>0</v>
      </c>
      <c r="M68" s="4">
        <f t="shared" si="3"/>
        <v>0</v>
      </c>
      <c r="O68" s="20"/>
      <c r="P68" s="18"/>
      <c r="Q68" s="20"/>
      <c r="X68" s="4">
        <f t="shared" si="2"/>
        <v>0</v>
      </c>
      <c r="Y68" s="4">
        <f t="shared" si="4"/>
        <v>0</v>
      </c>
      <c r="Z68" s="4">
        <f t="shared" si="0"/>
        <v>0</v>
      </c>
      <c r="AA68" s="5">
        <f t="shared" si="1"/>
        <v>0</v>
      </c>
      <c r="AB68" s="4">
        <f t="shared" si="5"/>
        <v>0</v>
      </c>
      <c r="AD68" s="20"/>
      <c r="AF68" s="8"/>
    </row>
    <row r="69" spans="1:32" ht="15" x14ac:dyDescent="0.2">
      <c r="A69" s="8"/>
      <c r="C69" s="20"/>
      <c r="O69" s="20"/>
      <c r="P69" s="18"/>
      <c r="Q69" s="20"/>
      <c r="AD69" s="20"/>
      <c r="AF69" s="8"/>
    </row>
    <row r="70" spans="1:32" ht="5.25" customHeight="1" x14ac:dyDescent="0.2">
      <c r="A70" s="14"/>
      <c r="B70" s="6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7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6"/>
      <c r="AF70" s="14"/>
    </row>
    <row r="71" spans="1:32" ht="9" customHeight="1" x14ac:dyDescent="0.35">
      <c r="A71" s="14"/>
      <c r="B71" s="6"/>
      <c r="C71" s="6"/>
      <c r="D71" s="6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6"/>
      <c r="P71" s="17"/>
      <c r="Q71" s="6"/>
      <c r="R71" s="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6"/>
      <c r="AE71" s="6"/>
      <c r="AF71" s="14"/>
    </row>
    <row r="72" spans="1:32" ht="5.2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129" spans="1:32" ht="15" hidden="1" x14ac:dyDescent="0.2">
      <c r="A129"/>
      <c r="AF129"/>
    </row>
    <row r="130" spans="1:32" ht="15" hidden="1" x14ac:dyDescent="0.2">
      <c r="A130"/>
      <c r="AF130"/>
    </row>
    <row r="131" spans="1:32" ht="15" hidden="1" x14ac:dyDescent="0.2">
      <c r="A131"/>
      <c r="AF131"/>
    </row>
    <row r="132" spans="1:32" ht="15" hidden="1" x14ac:dyDescent="0.2">
      <c r="A132"/>
      <c r="AF132"/>
    </row>
    <row r="133" spans="1:32" ht="15" hidden="1" x14ac:dyDescent="0.2">
      <c r="A133"/>
      <c r="AF133"/>
    </row>
    <row r="134" spans="1:32" ht="15" hidden="1" x14ac:dyDescent="0.2">
      <c r="A134"/>
      <c r="AF134"/>
    </row>
    <row r="135" spans="1:32" ht="15" hidden="1" x14ac:dyDescent="0.2">
      <c r="A135"/>
      <c r="AF135"/>
    </row>
    <row r="136" spans="1:32" ht="15" hidden="1" x14ac:dyDescent="0.2">
      <c r="A136"/>
      <c r="AF136"/>
    </row>
    <row r="137" spans="1:32" ht="15" hidden="1" x14ac:dyDescent="0.2">
      <c r="A137"/>
      <c r="AF137"/>
    </row>
  </sheetData>
  <mergeCells count="30">
    <mergeCell ref="E6:H7"/>
    <mergeCell ref="I6:M7"/>
    <mergeCell ref="S6:V7"/>
    <mergeCell ref="X6:AB7"/>
    <mergeCell ref="E8:G8"/>
    <mergeCell ref="S8:U8"/>
    <mergeCell ref="E9:G9"/>
    <mergeCell ref="S9:U9"/>
    <mergeCell ref="E10:G10"/>
    <mergeCell ref="S10:U10"/>
    <mergeCell ref="E11:G11"/>
    <mergeCell ref="S11:U11"/>
    <mergeCell ref="E12:G12"/>
    <mergeCell ref="S12:U12"/>
    <mergeCell ref="E13:G13"/>
    <mergeCell ref="S13:U13"/>
    <mergeCell ref="E14:H15"/>
    <mergeCell ref="S14:V15"/>
    <mergeCell ref="E20:G21"/>
    <mergeCell ref="H20:H21"/>
    <mergeCell ref="S20:U21"/>
    <mergeCell ref="V20:V21"/>
    <mergeCell ref="E16:G17"/>
    <mergeCell ref="H16:H17"/>
    <mergeCell ref="S16:U17"/>
    <mergeCell ref="V16:V17"/>
    <mergeCell ref="E18:G19"/>
    <mergeCell ref="H18:H19"/>
    <mergeCell ref="S18:U19"/>
    <mergeCell ref="V18:V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SIP Calculator (Trainer)</vt:lpstr>
      <vt:lpstr>SIP Calculator (Candidate)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2020-02-05T10:49:38Z</dcterms:created>
  <dcterms:modified xsi:type="dcterms:W3CDTF">2021-03-30T11:33:24Z</dcterms:modified>
</cp:coreProperties>
</file>